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e\Documents\MŠ\rozpočet 2021\"/>
    </mc:Choice>
  </mc:AlternateContent>
  <xr:revisionPtr revIDLastSave="0" documentId="13_ncr:1_{45DDDD41-29E3-4693-AAEC-360993DCA104}" xr6:coauthVersionLast="45" xr6:coauthVersionMax="45" xr10:uidLastSave="{00000000-0000-0000-0000-000000000000}"/>
  <bookViews>
    <workbookView xWindow="390" yWindow="390" windowWidth="18000" windowHeight="10875" activeTab="5" xr2:uid="{00000000-000D-0000-FFFF-FFFF00000000}"/>
  </bookViews>
  <sheets>
    <sheet name="2016" sheetId="1" r:id="rId1"/>
    <sheet name="R2017" sheetId="2" r:id="rId2"/>
    <sheet name="R2020" sheetId="4" r:id="rId3"/>
    <sheet name="šablony II" sheetId="5" r:id="rId4"/>
    <sheet name="V2022" sheetId="3" r:id="rId5"/>
    <sheet name="R2021" sheetId="6" r:id="rId6"/>
  </sheets>
  <calcPr calcId="181029"/>
</workbook>
</file>

<file path=xl/calcChain.xml><?xml version="1.0" encoding="utf-8"?>
<calcChain xmlns="http://schemas.openxmlformats.org/spreadsheetml/2006/main">
  <c r="H59" i="6" l="1"/>
  <c r="H43" i="6"/>
  <c r="G59" i="6"/>
  <c r="G43" i="6"/>
  <c r="F59" i="6"/>
  <c r="F43" i="6"/>
  <c r="E59" i="6"/>
  <c r="H26" i="6"/>
  <c r="E43" i="6"/>
  <c r="F26" i="6"/>
  <c r="F10" i="6"/>
  <c r="F27" i="6" s="1"/>
  <c r="H10" i="6"/>
  <c r="G26" i="6" l="1"/>
  <c r="G10" i="6"/>
  <c r="G27" i="6" l="1"/>
  <c r="E10" i="6"/>
  <c r="D25" i="5" l="1"/>
  <c r="D12" i="5"/>
  <c r="H30" i="4" l="1"/>
  <c r="H14" i="4" l="1"/>
  <c r="G30" i="4"/>
  <c r="F30" i="4"/>
  <c r="E30" i="4"/>
  <c r="E14" i="4"/>
  <c r="F14" i="4"/>
  <c r="G14" i="4"/>
  <c r="I26" i="3" l="1"/>
  <c r="I13" i="3"/>
  <c r="G26" i="3"/>
  <c r="E26" i="3"/>
  <c r="G13" i="3"/>
  <c r="E13" i="3"/>
  <c r="I256" i="1" l="1"/>
  <c r="G256" i="1"/>
  <c r="K16" i="2" l="1"/>
  <c r="E38" i="2"/>
  <c r="E35" i="2"/>
  <c r="I23" i="1"/>
  <c r="I11" i="1"/>
  <c r="I207" i="1" l="1"/>
  <c r="G207" i="1" l="1"/>
  <c r="E53" i="1" l="1"/>
  <c r="E32" i="2" l="1"/>
  <c r="E22" i="2"/>
  <c r="E18" i="2"/>
  <c r="E26" i="6"/>
</calcChain>
</file>

<file path=xl/sharedStrings.xml><?xml version="1.0" encoding="utf-8"?>
<sst xmlns="http://schemas.openxmlformats.org/spreadsheetml/2006/main" count="496" uniqueCount="216">
  <si>
    <t>Mateřská škola Opatovice, U Hřiště 309</t>
  </si>
  <si>
    <t>IČ 71011030</t>
  </si>
  <si>
    <t>Plnění rozpočtu ÚSC MŠ Opatovice k 31.12.2016</t>
  </si>
  <si>
    <t>pomůcky pro žáky</t>
  </si>
  <si>
    <t>plnění 1-12/2016</t>
  </si>
  <si>
    <t>rozpočtové opatření</t>
  </si>
  <si>
    <t>501 0301</t>
  </si>
  <si>
    <t>501 0303</t>
  </si>
  <si>
    <t>materiál</t>
  </si>
  <si>
    <t>501 0304</t>
  </si>
  <si>
    <t>škol.pom, knihy,tisk</t>
  </si>
  <si>
    <t>501 0305</t>
  </si>
  <si>
    <t>potraviny</t>
  </si>
  <si>
    <t>501 0307</t>
  </si>
  <si>
    <t>pracovní oděv,oděv</t>
  </si>
  <si>
    <t xml:space="preserve">501 0309 </t>
  </si>
  <si>
    <t>kancelářské potřeby</t>
  </si>
  <si>
    <t>501 0310</t>
  </si>
  <si>
    <t>čistící prostředky</t>
  </si>
  <si>
    <t>501 0321</t>
  </si>
  <si>
    <t xml:space="preserve">materiál šj </t>
  </si>
  <si>
    <t>501 0332</t>
  </si>
  <si>
    <t>OE k účtu 902 Jiný DDHM</t>
  </si>
  <si>
    <t>502 0301</t>
  </si>
  <si>
    <t>vodné, stočné</t>
  </si>
  <si>
    <t>502 0302</t>
  </si>
  <si>
    <t>plyn</t>
  </si>
  <si>
    <t>502 0303</t>
  </si>
  <si>
    <t>ele.energie</t>
  </si>
  <si>
    <t>511 0301</t>
  </si>
  <si>
    <t>opravy a udržování</t>
  </si>
  <si>
    <t>512 0300</t>
  </si>
  <si>
    <t>cestovné</t>
  </si>
  <si>
    <t>518 0303</t>
  </si>
  <si>
    <t>telefon</t>
  </si>
  <si>
    <t>518 0304</t>
  </si>
  <si>
    <t>bankovní poplatky</t>
  </si>
  <si>
    <t>internet</t>
  </si>
  <si>
    <t>518 0305</t>
  </si>
  <si>
    <t>518 0306</t>
  </si>
  <si>
    <t>poštovné</t>
  </si>
  <si>
    <t>518 0309</t>
  </si>
  <si>
    <t>školení, semináře</t>
  </si>
  <si>
    <t>518 0311</t>
  </si>
  <si>
    <t>zpracování mezd a účetnictví</t>
  </si>
  <si>
    <t>518 0316</t>
  </si>
  <si>
    <t>revize</t>
  </si>
  <si>
    <t>518 0317</t>
  </si>
  <si>
    <t>ostatní služby</t>
  </si>
  <si>
    <t>521 0318</t>
  </si>
  <si>
    <t>hrubé mzdy</t>
  </si>
  <si>
    <t>sociální pojištění</t>
  </si>
  <si>
    <t>525 0318</t>
  </si>
  <si>
    <t>jiné soc.poj.Kooperativa</t>
  </si>
  <si>
    <t>527 0318</t>
  </si>
  <si>
    <t>tvorba FKSP</t>
  </si>
  <si>
    <t>527 0319</t>
  </si>
  <si>
    <t>lékařské prohlídky</t>
  </si>
  <si>
    <t>549 0300</t>
  </si>
  <si>
    <t>pojistné</t>
  </si>
  <si>
    <t>DDHM pořízený v roce 2016</t>
  </si>
  <si>
    <t>558 0316</t>
  </si>
  <si>
    <t>celkem</t>
  </si>
  <si>
    <t>524 0358</t>
  </si>
  <si>
    <t>Opatovice</t>
  </si>
  <si>
    <t xml:space="preserve">Sestavila: </t>
  </si>
  <si>
    <t>Olga Janíková</t>
  </si>
  <si>
    <t>Schválila: Libuše Tomandlová, ředitelka</t>
  </si>
  <si>
    <t>zdravotní pojištění</t>
  </si>
  <si>
    <t>524 0318</t>
  </si>
  <si>
    <t>náklady</t>
  </si>
  <si>
    <t>výnosy</t>
  </si>
  <si>
    <t>602 0310</t>
  </si>
  <si>
    <t>školné MŠ</t>
  </si>
  <si>
    <t>602 0320</t>
  </si>
  <si>
    <t>stravné děti</t>
  </si>
  <si>
    <t>602 0321 stravné dospělí</t>
  </si>
  <si>
    <t>648 0341</t>
  </si>
  <si>
    <t>čerpání RF</t>
  </si>
  <si>
    <t>662 0310</t>
  </si>
  <si>
    <t>bankovní  úroky</t>
  </si>
  <si>
    <t>672 0310</t>
  </si>
  <si>
    <t>transfer úsc na provoz</t>
  </si>
  <si>
    <t>rozpočet</t>
  </si>
  <si>
    <t>Náklady</t>
  </si>
  <si>
    <t>pomůcky pro žáky, UP</t>
  </si>
  <si>
    <t>Výnosy</t>
  </si>
  <si>
    <t>knihy,tisk</t>
  </si>
  <si>
    <t>501</t>
  </si>
  <si>
    <t>502</t>
  </si>
  <si>
    <t>telefon+internet</t>
  </si>
  <si>
    <t>prodloužení pracovní doby</t>
  </si>
  <si>
    <t>1 pracovní místo</t>
  </si>
  <si>
    <t>pracovní oděv,obuv</t>
  </si>
  <si>
    <t>Mateřská škola Opatovice, okres Brno-venkov, příspěvková organizace, U Hřiště 309, Opatovice 664 61</t>
  </si>
  <si>
    <t>elektrická energie</t>
  </si>
  <si>
    <t>energie</t>
  </si>
  <si>
    <t xml:space="preserve">511 </t>
  </si>
  <si>
    <t>512</t>
  </si>
  <si>
    <t>518</t>
  </si>
  <si>
    <t>služby</t>
  </si>
  <si>
    <t>zákonné odvody</t>
  </si>
  <si>
    <t xml:space="preserve">525 </t>
  </si>
  <si>
    <t>zákonné sociální náklady</t>
  </si>
  <si>
    <t xml:space="preserve">549 </t>
  </si>
  <si>
    <t>drobný dlouhod. hmot.maj.</t>
  </si>
  <si>
    <t>558</t>
  </si>
  <si>
    <t>DDM</t>
  </si>
  <si>
    <t>NÁKLADY CELKEM</t>
  </si>
  <si>
    <t>602</t>
  </si>
  <si>
    <t>výnosy z prodeje služeb</t>
  </si>
  <si>
    <t xml:space="preserve">648 </t>
  </si>
  <si>
    <t>čerpání rezervního fondu</t>
  </si>
  <si>
    <t xml:space="preserve">662 </t>
  </si>
  <si>
    <t>VÝNOSY CELKEM</t>
  </si>
  <si>
    <t xml:space="preserve">602 0321 </t>
  </si>
  <si>
    <t>stravné dospělí</t>
  </si>
  <si>
    <t>Opatovice 2.3.2017</t>
  </si>
  <si>
    <t>Libuše Tomandlová</t>
  </si>
  <si>
    <t>ředitelka MŠ</t>
  </si>
  <si>
    <t>rozpočet 2016</t>
  </si>
  <si>
    <t>plnění  rozpočtu 2016</t>
  </si>
  <si>
    <t>Plnění rozpočtu 2016</t>
  </si>
  <si>
    <t>mzdové náklady</t>
  </si>
  <si>
    <t>sociální a zdravotní poj.</t>
  </si>
  <si>
    <t>FKSP</t>
  </si>
  <si>
    <t>ostatní pojistné</t>
  </si>
  <si>
    <t xml:space="preserve">558 </t>
  </si>
  <si>
    <t xml:space="preserve">DDHM </t>
  </si>
  <si>
    <t>plnění  2016</t>
  </si>
  <si>
    <t>výnosy celkem</t>
  </si>
  <si>
    <t>náklady celkem</t>
  </si>
  <si>
    <t>rozpočet  2017</t>
  </si>
  <si>
    <t>Opatovice 8.3.2017</t>
  </si>
  <si>
    <t xml:space="preserve">Libuše Tomandlová, ředitelka </t>
  </si>
  <si>
    <t>transfer SR na přímé náklady</t>
  </si>
  <si>
    <t xml:space="preserve">672 </t>
  </si>
  <si>
    <t>oniv</t>
  </si>
  <si>
    <t>platy</t>
  </si>
  <si>
    <t>SP</t>
  </si>
  <si>
    <t>ZP</t>
  </si>
  <si>
    <t>záv.</t>
  </si>
  <si>
    <t>ukaz.</t>
  </si>
  <si>
    <t>SR 33353</t>
  </si>
  <si>
    <t>počet zam</t>
  </si>
  <si>
    <t>RZ 27 z.01,02/17</t>
  </si>
  <si>
    <t>MŠ</t>
  </si>
  <si>
    <t>Rozpis rozpočtu na přímé náklady -  rok 2017</t>
  </si>
  <si>
    <t>RZ 95</t>
  </si>
  <si>
    <t>ESF 85%</t>
  </si>
  <si>
    <t>SR 15%</t>
  </si>
  <si>
    <t>1.spl.  3/2017</t>
  </si>
  <si>
    <t>Rozpočet na rok 2017 , rozpočet a plnění 2016</t>
  </si>
  <si>
    <t>Rozpočet dotace ÚSC na rok 2017</t>
  </si>
  <si>
    <t>ŠJ MŠ+ZŠ</t>
  </si>
  <si>
    <t xml:space="preserve">Rozpis rozpočtu na šablony </t>
  </si>
  <si>
    <t>RZ 288</t>
  </si>
  <si>
    <t>RZ 331</t>
  </si>
  <si>
    <t>33073 zvýš.neped.</t>
  </si>
  <si>
    <t>Střednědobý výhled na roky 2020-2022</t>
  </si>
  <si>
    <t>rozpočet  2020</t>
  </si>
  <si>
    <t>648</t>
  </si>
  <si>
    <t>čerpání fondů</t>
  </si>
  <si>
    <t>rozpočet  2021</t>
  </si>
  <si>
    <t>Opatovice 6.3.2019</t>
  </si>
  <si>
    <t>rozpočet 2022</t>
  </si>
  <si>
    <t>672  0350</t>
  </si>
  <si>
    <t>SR mzdové náklady+oniv</t>
  </si>
  <si>
    <t>rozpočet  2019</t>
  </si>
  <si>
    <t>plnění 1-9/2019</t>
  </si>
  <si>
    <t>plnění 10-12/2019</t>
  </si>
  <si>
    <t>602 032.</t>
  </si>
  <si>
    <t>transfer šablony</t>
  </si>
  <si>
    <t>UZ33063</t>
  </si>
  <si>
    <t>672 0319</t>
  </si>
  <si>
    <t>672 0313</t>
  </si>
  <si>
    <t>transfer SR</t>
  </si>
  <si>
    <t>UZ33074</t>
  </si>
  <si>
    <t>672 0315</t>
  </si>
  <si>
    <t>UZ33076</t>
  </si>
  <si>
    <t>UZ 33353</t>
  </si>
  <si>
    <t xml:space="preserve">MŠ Opatovice </t>
  </si>
  <si>
    <t>ŠABLONY  II</t>
  </si>
  <si>
    <t>ROK</t>
  </si>
  <si>
    <t>1-10/2019</t>
  </si>
  <si>
    <t>11-12/2019</t>
  </si>
  <si>
    <t>1-8/2020</t>
  </si>
  <si>
    <t>zbývá</t>
  </si>
  <si>
    <t>Povolná</t>
  </si>
  <si>
    <t>propočet mezd na 1 měsíc</t>
  </si>
  <si>
    <t>HM</t>
  </si>
  <si>
    <t>zák.poj.z.</t>
  </si>
  <si>
    <t>Janíková</t>
  </si>
  <si>
    <t>oon</t>
  </si>
  <si>
    <t>Rozpočet na rok 2020</t>
  </si>
  <si>
    <t xml:space="preserve"> rozpočet 2020</t>
  </si>
  <si>
    <t>Rozpočet MŠ Opatovice byl schválen Usnesením ZO  č. 10 dne 27.11.2019.</t>
  </si>
  <si>
    <t>Libuše Tomandlová, ředitelka MŠ</t>
  </si>
  <si>
    <t>Návrh rozpočtu na rok 2021</t>
  </si>
  <si>
    <t>plnění 1-10/2020</t>
  </si>
  <si>
    <t>plnění 11-12/2020</t>
  </si>
  <si>
    <t xml:space="preserve"> rozpočet 2021</t>
  </si>
  <si>
    <t>jiné sociál.nákl.-ochr.prostř.</t>
  </si>
  <si>
    <t>Mgr. Eva Ševčíková Rožnovská, zast.ředitelka MŠ</t>
  </si>
  <si>
    <t>rozpočet 2023</t>
  </si>
  <si>
    <t>rozpočet 2024</t>
  </si>
  <si>
    <t>Střednědobý výhled na roky 2022-2024</t>
  </si>
  <si>
    <t>transfer šablony II</t>
  </si>
  <si>
    <t>transfer šablony III</t>
  </si>
  <si>
    <t>Mateřská škola Opatovice, U Hřiště 309, Opatovice</t>
  </si>
  <si>
    <t>672 03xx</t>
  </si>
  <si>
    <t>hospodářský výsledek</t>
  </si>
  <si>
    <t>UZ 33063</t>
  </si>
  <si>
    <t>Rozpočet MŠ Opatovice byl schválen Usnesením ZO  č.             dne</t>
  </si>
  <si>
    <t xml:space="preserve">stravné </t>
  </si>
  <si>
    <t>Opatovice 25.11.2020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</si>
</sst>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0" borderId="7" xfId="0" applyNumberFormat="1" applyBorder="1"/>
    <xf numFmtId="0" fontId="0" fillId="0" borderId="8" xfId="0" applyBorder="1"/>
    <xf numFmtId="49" fontId="0" fillId="0" borderId="9" xfId="0" applyNumberFormat="1" applyBorder="1"/>
    <xf numFmtId="0" fontId="0" fillId="0" borderId="10" xfId="0" applyBorder="1"/>
    <xf numFmtId="164" fontId="0" fillId="0" borderId="8" xfId="0" applyNumberFormat="1" applyBorder="1"/>
    <xf numFmtId="164" fontId="0" fillId="0" borderId="7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5" xfId="0" applyBorder="1"/>
    <xf numFmtId="49" fontId="0" fillId="0" borderId="4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5" xfId="0" applyNumberFormat="1" applyBorder="1"/>
    <xf numFmtId="49" fontId="0" fillId="0" borderId="11" xfId="0" applyNumberFormat="1" applyBorder="1"/>
    <xf numFmtId="0" fontId="0" fillId="0" borderId="14" xfId="0" applyBorder="1"/>
    <xf numFmtId="0" fontId="0" fillId="0" borderId="12" xfId="0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0" fillId="0" borderId="18" xfId="0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164" fontId="1" fillId="0" borderId="16" xfId="0" applyNumberFormat="1" applyFont="1" applyBorder="1"/>
    <xf numFmtId="164" fontId="1" fillId="0" borderId="18" xfId="0" applyNumberFormat="1" applyFont="1" applyBorder="1"/>
    <xf numFmtId="0" fontId="1" fillId="0" borderId="0" xfId="0" applyFont="1"/>
    <xf numFmtId="0" fontId="0" fillId="0" borderId="19" xfId="0" applyBorder="1"/>
    <xf numFmtId="49" fontId="0" fillId="0" borderId="1" xfId="0" applyNumberFormat="1" applyBorder="1"/>
    <xf numFmtId="164" fontId="0" fillId="0" borderId="9" xfId="0" applyNumberFormat="1" applyBorder="1"/>
    <xf numFmtId="164" fontId="0" fillId="0" borderId="19" xfId="0" applyNumberFormat="1" applyBorder="1"/>
    <xf numFmtId="164" fontId="0" fillId="0" borderId="10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/>
    <xf numFmtId="164" fontId="0" fillId="0" borderId="17" xfId="0" applyNumberFormat="1" applyBorder="1"/>
    <xf numFmtId="0" fontId="1" fillId="0" borderId="14" xfId="0" applyFont="1" applyBorder="1"/>
    <xf numFmtId="164" fontId="1" fillId="0" borderId="15" xfId="0" applyNumberFormat="1" applyFont="1" applyBorder="1"/>
    <xf numFmtId="49" fontId="0" fillId="0" borderId="23" xfId="0" applyNumberFormat="1" applyBorder="1"/>
    <xf numFmtId="164" fontId="0" fillId="0" borderId="24" xfId="0" applyNumberFormat="1" applyBorder="1"/>
    <xf numFmtId="49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1" fillId="0" borderId="19" xfId="0" applyNumberFormat="1" applyFont="1" applyBorder="1"/>
    <xf numFmtId="0" fontId="1" fillId="0" borderId="21" xfId="0" applyFont="1" applyBorder="1" applyAlignment="1">
      <alignment horizontal="center"/>
    </xf>
    <xf numFmtId="49" fontId="1" fillId="2" borderId="20" xfId="0" applyNumberFormat="1" applyFont="1" applyFill="1" applyBorder="1"/>
    <xf numFmtId="0" fontId="1" fillId="2" borderId="11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2" borderId="20" xfId="0" applyNumberFormat="1" applyFont="1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20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22" xfId="0" applyFont="1" applyFill="1" applyBorder="1"/>
    <xf numFmtId="164" fontId="1" fillId="2" borderId="21" xfId="0" applyNumberFormat="1" applyFont="1" applyFill="1" applyBorder="1"/>
    <xf numFmtId="0" fontId="0" fillId="3" borderId="11" xfId="0" applyFill="1" applyBorder="1"/>
    <xf numFmtId="0" fontId="1" fillId="3" borderId="14" xfId="0" applyFont="1" applyFill="1" applyBorder="1"/>
    <xf numFmtId="0" fontId="0" fillId="3" borderId="14" xfId="0" applyFill="1" applyBorder="1"/>
    <xf numFmtId="164" fontId="1" fillId="3" borderId="21" xfId="0" applyNumberFormat="1" applyFont="1" applyFill="1" applyBorder="1"/>
    <xf numFmtId="164" fontId="1" fillId="2" borderId="15" xfId="0" applyNumberFormat="1" applyFont="1" applyFill="1" applyBorder="1"/>
    <xf numFmtId="0" fontId="1" fillId="2" borderId="12" xfId="0" applyFont="1" applyFill="1" applyBorder="1"/>
    <xf numFmtId="49" fontId="1" fillId="4" borderId="20" xfId="0" applyNumberFormat="1" applyFont="1" applyFill="1" applyBorder="1"/>
    <xf numFmtId="0" fontId="1" fillId="4" borderId="14" xfId="0" applyFont="1" applyFill="1" applyBorder="1"/>
    <xf numFmtId="0" fontId="1" fillId="4" borderId="12" xfId="0" applyFont="1" applyFill="1" applyBorder="1"/>
    <xf numFmtId="164" fontId="1" fillId="4" borderId="21" xfId="0" applyNumberFormat="1" applyFont="1" applyFill="1" applyBorder="1"/>
    <xf numFmtId="164" fontId="0" fillId="0" borderId="28" xfId="0" applyNumberFormat="1" applyBorder="1"/>
    <xf numFmtId="0" fontId="0" fillId="0" borderId="28" xfId="0" applyBorder="1"/>
    <xf numFmtId="3" fontId="0" fillId="0" borderId="1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0" fontId="0" fillId="0" borderId="28" xfId="0" applyBorder="1" applyAlignment="1">
      <alignment horizontal="left"/>
    </xf>
    <xf numFmtId="49" fontId="0" fillId="0" borderId="28" xfId="0" applyNumberFormat="1" applyBorder="1"/>
    <xf numFmtId="164" fontId="0" fillId="0" borderId="29" xfId="0" applyNumberFormat="1" applyBorder="1"/>
    <xf numFmtId="0" fontId="0" fillId="0" borderId="9" xfId="0" applyBorder="1"/>
    <xf numFmtId="164" fontId="0" fillId="0" borderId="30" xfId="0" applyNumberFormat="1" applyBorder="1"/>
    <xf numFmtId="0" fontId="1" fillId="0" borderId="11" xfId="0" applyFont="1" applyBorder="1"/>
    <xf numFmtId="0" fontId="1" fillId="0" borderId="12" xfId="0" applyFont="1" applyBorder="1"/>
    <xf numFmtId="164" fontId="1" fillId="0" borderId="13" xfId="0" applyNumberFormat="1" applyFont="1" applyBorder="1"/>
    <xf numFmtId="164" fontId="1" fillId="0" borderId="12" xfId="0" applyNumberFormat="1" applyFont="1" applyBorder="1"/>
    <xf numFmtId="164" fontId="1" fillId="0" borderId="21" xfId="0" applyNumberFormat="1" applyFont="1" applyBorder="1"/>
    <xf numFmtId="0" fontId="0" fillId="0" borderId="29" xfId="0" applyBorder="1"/>
    <xf numFmtId="164" fontId="1" fillId="0" borderId="31" xfId="0" applyNumberFormat="1" applyFont="1" applyBorder="1"/>
    <xf numFmtId="0" fontId="1" fillId="0" borderId="31" xfId="0" applyFont="1" applyBorder="1"/>
    <xf numFmtId="0" fontId="1" fillId="0" borderId="13" xfId="0" applyFont="1" applyBorder="1"/>
    <xf numFmtId="0" fontId="1" fillId="0" borderId="21" xfId="0" applyFon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1" fillId="0" borderId="37" xfId="0" applyNumberFormat="1" applyFont="1" applyBorder="1"/>
    <xf numFmtId="164" fontId="0" fillId="0" borderId="38" xfId="0" applyNumberFormat="1" applyBorder="1"/>
    <xf numFmtId="164" fontId="0" fillId="0" borderId="25" xfId="0" applyNumberFormat="1" applyBorder="1"/>
    <xf numFmtId="164" fontId="1" fillId="0" borderId="11" xfId="0" applyNumberFormat="1" applyFont="1" applyBorder="1"/>
    <xf numFmtId="164" fontId="1" fillId="0" borderId="28" xfId="0" applyNumberFormat="1" applyFont="1" applyBorder="1"/>
    <xf numFmtId="0" fontId="1" fillId="0" borderId="28" xfId="0" applyFont="1" applyBorder="1"/>
    <xf numFmtId="0" fontId="1" fillId="3" borderId="13" xfId="0" applyFont="1" applyFill="1" applyBorder="1"/>
    <xf numFmtId="0" fontId="1" fillId="3" borderId="12" xfId="0" applyFont="1" applyFill="1" applyBorder="1"/>
    <xf numFmtId="164" fontId="0" fillId="3" borderId="15" xfId="0" applyNumberFormat="1" applyFill="1" applyBorder="1"/>
    <xf numFmtId="0" fontId="1" fillId="0" borderId="39" xfId="0" applyFont="1" applyBorder="1"/>
    <xf numFmtId="164" fontId="0" fillId="0" borderId="0" xfId="0" applyNumberFormat="1" applyBorder="1"/>
    <xf numFmtId="0" fontId="1" fillId="0" borderId="0" xfId="0" applyFont="1" applyBorder="1"/>
    <xf numFmtId="164" fontId="1" fillId="0" borderId="0" xfId="0" applyNumberFormat="1" applyFont="1" applyBorder="1"/>
    <xf numFmtId="0" fontId="0" fillId="0" borderId="0" xfId="0" applyBorder="1"/>
    <xf numFmtId="164" fontId="0" fillId="0" borderId="28" xfId="0" applyNumberFormat="1" applyFill="1" applyBorder="1"/>
    <xf numFmtId="0" fontId="0" fillId="0" borderId="28" xfId="0" applyFill="1" applyBorder="1"/>
    <xf numFmtId="0" fontId="0" fillId="0" borderId="29" xfId="0" applyFill="1" applyBorder="1"/>
    <xf numFmtId="164" fontId="0" fillId="0" borderId="29" xfId="0" applyNumberFormat="1" applyFill="1" applyBorder="1"/>
    <xf numFmtId="0" fontId="1" fillId="0" borderId="11" xfId="0" applyFont="1" applyFill="1" applyBorder="1"/>
    <xf numFmtId="164" fontId="0" fillId="0" borderId="20" xfId="0" applyNumberFormat="1" applyBorder="1"/>
    <xf numFmtId="164" fontId="0" fillId="0" borderId="15" xfId="0" applyNumberFormat="1" applyBorder="1"/>
    <xf numFmtId="164" fontId="0" fillId="0" borderId="6" xfId="0" applyNumberFormat="1" applyFill="1" applyBorder="1"/>
    <xf numFmtId="164" fontId="0" fillId="0" borderId="3" xfId="0" applyNumberFormat="1" applyFill="1" applyBorder="1"/>
    <xf numFmtId="0" fontId="1" fillId="2" borderId="20" xfId="0" applyFont="1" applyFill="1" applyBorder="1"/>
    <xf numFmtId="164" fontId="0" fillId="2" borderId="44" xfId="0" applyNumberFormat="1" applyFill="1" applyBorder="1"/>
    <xf numFmtId="164" fontId="0" fillId="2" borderId="41" xfId="0" applyNumberFormat="1" applyFill="1" applyBorder="1"/>
    <xf numFmtId="164" fontId="0" fillId="2" borderId="43" xfId="0" applyNumberFormat="1" applyFill="1" applyBorder="1"/>
    <xf numFmtId="164" fontId="0" fillId="2" borderId="40" xfId="0" applyNumberFormat="1" applyFill="1" applyBorder="1"/>
    <xf numFmtId="164" fontId="0" fillId="2" borderId="42" xfId="0" applyNumberFormat="1" applyFill="1" applyBorder="1"/>
    <xf numFmtId="164" fontId="0" fillId="2" borderId="41" xfId="0" applyNumberFormat="1" applyFont="1" applyFill="1" applyBorder="1"/>
    <xf numFmtId="164" fontId="0" fillId="2" borderId="20" xfId="0" applyNumberFormat="1" applyFill="1" applyBorder="1"/>
    <xf numFmtId="0" fontId="1" fillId="2" borderId="0" xfId="0" applyFont="1" applyFill="1"/>
    <xf numFmtId="164" fontId="0" fillId="0" borderId="45" xfId="0" applyNumberFormat="1" applyBorder="1"/>
    <xf numFmtId="44" fontId="0" fillId="0" borderId="0" xfId="0" applyNumberFormat="1"/>
    <xf numFmtId="44" fontId="1" fillId="0" borderId="0" xfId="0" applyNumberFormat="1" applyFont="1"/>
    <xf numFmtId="44" fontId="1" fillId="2" borderId="0" xfId="0" applyNumberFormat="1" applyFont="1" applyFill="1"/>
    <xf numFmtId="164" fontId="0" fillId="0" borderId="0" xfId="0" applyNumberFormat="1" applyFill="1" applyBorder="1"/>
    <xf numFmtId="164" fontId="0" fillId="2" borderId="0" xfId="0" applyNumberFormat="1" applyFill="1" applyBorder="1"/>
    <xf numFmtId="0" fontId="1" fillId="5" borderId="20" xfId="0" applyFont="1" applyFill="1" applyBorder="1"/>
    <xf numFmtId="164" fontId="0" fillId="5" borderId="41" xfId="0" applyNumberFormat="1" applyFill="1" applyBorder="1"/>
    <xf numFmtId="164" fontId="0" fillId="5" borderId="40" xfId="0" applyNumberFormat="1" applyFill="1" applyBorder="1"/>
    <xf numFmtId="164" fontId="0" fillId="5" borderId="42" xfId="0" applyNumberFormat="1" applyFill="1" applyBorder="1"/>
    <xf numFmtId="0" fontId="0" fillId="0" borderId="41" xfId="0" applyBorder="1"/>
    <xf numFmtId="164" fontId="0" fillId="0" borderId="41" xfId="0" applyNumberFormat="1" applyBorder="1"/>
    <xf numFmtId="164" fontId="0" fillId="0" borderId="46" xfId="0" applyNumberFormat="1" applyBorder="1"/>
    <xf numFmtId="0" fontId="0" fillId="0" borderId="20" xfId="0" applyBorder="1"/>
    <xf numFmtId="164" fontId="1" fillId="0" borderId="14" xfId="0" applyNumberFormat="1" applyFont="1" applyBorder="1"/>
    <xf numFmtId="0" fontId="1" fillId="0" borderId="20" xfId="0" applyFont="1" applyBorder="1"/>
    <xf numFmtId="0" fontId="0" fillId="0" borderId="47" xfId="0" applyBorder="1"/>
    <xf numFmtId="0" fontId="0" fillId="0" borderId="48" xfId="0" applyBorder="1"/>
    <xf numFmtId="164" fontId="1" fillId="0" borderId="20" xfId="0" applyNumberFormat="1" applyFont="1" applyBorder="1"/>
    <xf numFmtId="164" fontId="1" fillId="5" borderId="20" xfId="0" applyNumberFormat="1" applyFont="1" applyFill="1" applyBorder="1"/>
    <xf numFmtId="0" fontId="0" fillId="0" borderId="3" xfId="0" applyFill="1" applyBorder="1"/>
    <xf numFmtId="49" fontId="0" fillId="0" borderId="40" xfId="0" applyNumberFormat="1" applyBorder="1"/>
    <xf numFmtId="49" fontId="0" fillId="0" borderId="41" xfId="0" applyNumberFormat="1" applyBorder="1"/>
    <xf numFmtId="49" fontId="0" fillId="0" borderId="50" xfId="0" applyNumberFormat="1" applyBorder="1"/>
    <xf numFmtId="49" fontId="0" fillId="0" borderId="41" xfId="0" applyNumberForma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/>
    <xf numFmtId="49" fontId="0" fillId="0" borderId="42" xfId="0" applyNumberFormat="1" applyBorder="1"/>
    <xf numFmtId="0" fontId="0" fillId="0" borderId="0" xfId="0" applyFill="1" applyBorder="1"/>
    <xf numFmtId="164" fontId="0" fillId="5" borderId="0" xfId="0" applyNumberFormat="1" applyFill="1" applyBorder="1"/>
    <xf numFmtId="164" fontId="0" fillId="0" borderId="1" xfId="0" applyNumberFormat="1" applyFill="1" applyBorder="1"/>
    <xf numFmtId="0" fontId="0" fillId="0" borderId="6" xfId="0" applyFill="1" applyBorder="1"/>
    <xf numFmtId="164" fontId="0" fillId="5" borderId="42" xfId="0" applyNumberFormat="1" applyFont="1" applyFill="1" applyBorder="1"/>
    <xf numFmtId="0" fontId="1" fillId="0" borderId="14" xfId="0" applyFont="1" applyFill="1" applyBorder="1"/>
    <xf numFmtId="164" fontId="0" fillId="5" borderId="51" xfId="0" applyNumberFormat="1" applyFill="1" applyBorder="1"/>
    <xf numFmtId="164" fontId="0" fillId="5" borderId="38" xfId="0" applyNumberFormat="1" applyFill="1" applyBorder="1"/>
    <xf numFmtId="164" fontId="0" fillId="5" borderId="25" xfId="0" applyNumberFormat="1" applyFill="1" applyBorder="1"/>
    <xf numFmtId="164" fontId="0" fillId="0" borderId="52" xfId="0" applyNumberFormat="1" applyBorder="1"/>
    <xf numFmtId="164" fontId="0" fillId="0" borderId="53" xfId="0" applyNumberFormat="1" applyBorder="1"/>
    <xf numFmtId="164" fontId="0" fillId="0" borderId="34" xfId="0" applyNumberFormat="1" applyFill="1" applyBorder="1"/>
    <xf numFmtId="164" fontId="0" fillId="0" borderId="23" xfId="0" applyNumberFormat="1" applyBorder="1"/>
    <xf numFmtId="164" fontId="0" fillId="0" borderId="54" xfId="0" applyNumberFormat="1" applyFill="1" applyBorder="1"/>
    <xf numFmtId="164" fontId="0" fillId="0" borderId="55" xfId="0" applyNumberFormat="1" applyBorder="1"/>
    <xf numFmtId="49" fontId="0" fillId="0" borderId="49" xfId="0" applyNumberFormat="1" applyBorder="1"/>
    <xf numFmtId="0" fontId="0" fillId="0" borderId="2" xfId="0" applyFill="1" applyBorder="1"/>
    <xf numFmtId="3" fontId="0" fillId="0" borderId="40" xfId="0" applyNumberFormat="1" applyBorder="1" applyAlignment="1">
      <alignment horizontal="left"/>
    </xf>
    <xf numFmtId="0" fontId="0" fillId="6" borderId="11" xfId="0" applyFill="1" applyBorder="1"/>
    <xf numFmtId="0" fontId="1" fillId="6" borderId="20" xfId="0" applyFont="1" applyFill="1" applyBorder="1"/>
    <xf numFmtId="164" fontId="1" fillId="6" borderId="20" xfId="0" applyNumberFormat="1" applyFont="1" applyFill="1" applyBorder="1"/>
    <xf numFmtId="164" fontId="1" fillId="6" borderId="15" xfId="0" applyNumberFormat="1" applyFont="1" applyFill="1" applyBorder="1"/>
    <xf numFmtId="0" fontId="1" fillId="6" borderId="11" xfId="0" applyFont="1" applyFill="1" applyBorder="1"/>
    <xf numFmtId="0" fontId="1" fillId="6" borderId="14" xfId="0" applyFont="1" applyFill="1" applyBorder="1"/>
    <xf numFmtId="0" fontId="1" fillId="6" borderId="15" xfId="0" applyFont="1" applyFill="1" applyBorder="1"/>
    <xf numFmtId="0" fontId="1" fillId="0" borderId="56" xfId="0" applyFont="1" applyBorder="1"/>
    <xf numFmtId="0" fontId="1" fillId="0" borderId="0" xfId="0" applyFont="1" applyFill="1" applyBorder="1"/>
    <xf numFmtId="164" fontId="0" fillId="0" borderId="40" xfId="0" applyNumberFormat="1" applyBorder="1" applyAlignment="1">
      <alignment horizontal="left"/>
    </xf>
    <xf numFmtId="164" fontId="0" fillId="0" borderId="41" xfId="0" applyNumberFormat="1" applyBorder="1" applyAlignment="1">
      <alignment horizontal="left"/>
    </xf>
    <xf numFmtId="164" fontId="0" fillId="0" borderId="42" xfId="0" applyNumberFormat="1" applyBorder="1" applyAlignment="1">
      <alignment horizontal="left"/>
    </xf>
    <xf numFmtId="164" fontId="0" fillId="0" borderId="43" xfId="0" applyNumberFormat="1" applyBorder="1"/>
    <xf numFmtId="164" fontId="1" fillId="0" borderId="49" xfId="0" applyNumberFormat="1" applyFont="1" applyBorder="1"/>
    <xf numFmtId="164" fontId="0" fillId="0" borderId="40" xfId="0" applyNumberFormat="1" applyBorder="1"/>
    <xf numFmtId="164" fontId="0" fillId="0" borderId="42" xfId="0" applyNumberFormat="1" applyBorder="1"/>
    <xf numFmtId="164" fontId="0" fillId="0" borderId="44" xfId="0" applyNumberFormat="1" applyBorder="1"/>
    <xf numFmtId="164" fontId="0" fillId="0" borderId="41" xfId="0" applyNumberFormat="1" applyFill="1" applyBorder="1"/>
    <xf numFmtId="164" fontId="0" fillId="0" borderId="50" xfId="0" applyNumberFormat="1" applyFill="1" applyBorder="1"/>
    <xf numFmtId="164" fontId="0" fillId="0" borderId="42" xfId="0" applyNumberFormat="1" applyFill="1" applyBorder="1"/>
    <xf numFmtId="164" fontId="1" fillId="0" borderId="20" xfId="0" applyNumberFormat="1" applyFont="1" applyFill="1" applyBorder="1"/>
    <xf numFmtId="164" fontId="0" fillId="0" borderId="50" xfId="0" applyNumberFormat="1" applyBorder="1"/>
    <xf numFmtId="164" fontId="0" fillId="2" borderId="40" xfId="0" applyNumberFormat="1" applyFill="1" applyBorder="1" applyAlignment="1">
      <alignment horizontal="left"/>
    </xf>
    <xf numFmtId="164" fontId="0" fillId="2" borderId="41" xfId="0" applyNumberFormat="1" applyFill="1" applyBorder="1" applyAlignment="1">
      <alignment horizontal="left"/>
    </xf>
    <xf numFmtId="164" fontId="0" fillId="2" borderId="42" xfId="0" applyNumberForma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6"/>
  <sheetViews>
    <sheetView workbookViewId="0">
      <selection activeCell="P49" sqref="P49"/>
    </sheetView>
  </sheetViews>
  <sheetFormatPr defaultRowHeight="15" x14ac:dyDescent="0.25"/>
  <cols>
    <col min="4" max="4" width="5.85546875" customWidth="1"/>
    <col min="5" max="5" width="16" customWidth="1"/>
    <col min="6" max="6" width="5.85546875" hidden="1" customWidth="1"/>
    <col min="7" max="7" width="15.42578125" bestFit="1" customWidth="1"/>
    <col min="8" max="8" width="3.42578125" hidden="1" customWidth="1"/>
    <col min="9" max="10" width="15.42578125" customWidth="1"/>
    <col min="11" max="11" width="15.140625" customWidth="1"/>
    <col min="12" max="12" width="15.5703125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C3" s="38" t="s">
        <v>152</v>
      </c>
      <c r="D3" s="38"/>
      <c r="E3" s="38"/>
      <c r="F3" s="38"/>
      <c r="G3" s="38"/>
    </row>
    <row r="4" spans="1:9" ht="15.75" thickBot="1" x14ac:dyDescent="0.3">
      <c r="B4" s="38" t="s">
        <v>82</v>
      </c>
      <c r="C4" s="38"/>
      <c r="D4" s="38"/>
    </row>
    <row r="5" spans="1:9" ht="15.75" thickBot="1" x14ac:dyDescent="0.3">
      <c r="A5" s="86"/>
      <c r="B5" s="5"/>
      <c r="C5" s="5"/>
      <c r="D5" s="5"/>
      <c r="E5" s="94" t="s">
        <v>120</v>
      </c>
      <c r="F5" s="95"/>
      <c r="G5" s="102" t="s">
        <v>129</v>
      </c>
      <c r="H5" s="95"/>
      <c r="I5" s="103" t="s">
        <v>132</v>
      </c>
    </row>
    <row r="6" spans="1:9" x14ac:dyDescent="0.25">
      <c r="A6" s="90" t="s">
        <v>72</v>
      </c>
      <c r="B6" s="4" t="s">
        <v>73</v>
      </c>
      <c r="C6" s="5"/>
      <c r="D6" s="5"/>
      <c r="E6" s="104">
        <v>135000</v>
      </c>
      <c r="F6" s="93"/>
      <c r="G6" s="93">
        <v>150670</v>
      </c>
      <c r="H6" s="14"/>
      <c r="I6" s="105">
        <v>150000</v>
      </c>
    </row>
    <row r="7" spans="1:9" x14ac:dyDescent="0.25">
      <c r="A7" s="90" t="s">
        <v>74</v>
      </c>
      <c r="B7" t="s">
        <v>75</v>
      </c>
      <c r="E7" s="106">
        <v>350000</v>
      </c>
      <c r="F7" s="85"/>
      <c r="G7" s="85">
        <v>356130</v>
      </c>
      <c r="H7" s="14"/>
      <c r="I7" s="107">
        <v>350000</v>
      </c>
    </row>
    <row r="8" spans="1:9" x14ac:dyDescent="0.25">
      <c r="A8" s="90" t="s">
        <v>77</v>
      </c>
      <c r="B8" s="5" t="s">
        <v>78</v>
      </c>
      <c r="C8" s="5"/>
      <c r="D8" s="5"/>
      <c r="E8" s="110">
        <v>0</v>
      </c>
      <c r="F8" s="45"/>
      <c r="G8" s="44">
        <v>8804</v>
      </c>
      <c r="H8" s="45"/>
      <c r="I8" s="107">
        <v>0</v>
      </c>
    </row>
    <row r="9" spans="1:9" x14ac:dyDescent="0.25">
      <c r="A9" s="90" t="s">
        <v>79</v>
      </c>
      <c r="B9" s="5" t="s">
        <v>80</v>
      </c>
      <c r="C9" s="5"/>
      <c r="D9" s="5"/>
      <c r="E9" s="110">
        <v>0</v>
      </c>
      <c r="F9" s="45"/>
      <c r="G9" s="44">
        <v>59.64</v>
      </c>
      <c r="H9" s="45"/>
      <c r="I9" s="107">
        <v>100</v>
      </c>
    </row>
    <row r="10" spans="1:9" ht="15.75" thickBot="1" x14ac:dyDescent="0.3">
      <c r="A10" s="90" t="s">
        <v>136</v>
      </c>
      <c r="B10" s="8" t="s">
        <v>82</v>
      </c>
      <c r="C10" s="8"/>
      <c r="D10" s="8"/>
      <c r="E10" s="111">
        <v>538700</v>
      </c>
      <c r="F10" s="23"/>
      <c r="G10" s="22">
        <v>563447</v>
      </c>
      <c r="H10" s="23"/>
      <c r="I10" s="60">
        <v>563500</v>
      </c>
    </row>
    <row r="11" spans="1:9" ht="15.75" thickBot="1" x14ac:dyDescent="0.3">
      <c r="A11" s="10"/>
      <c r="B11" s="94" t="s">
        <v>130</v>
      </c>
      <c r="C11" s="55"/>
      <c r="D11" s="55"/>
      <c r="E11" s="112">
        <v>1023700</v>
      </c>
      <c r="F11" s="97"/>
      <c r="G11" s="96">
        <v>1079050.6399999999</v>
      </c>
      <c r="H11" s="97"/>
      <c r="I11" s="98">
        <f>SUM(I6:I10)</f>
        <v>1063600</v>
      </c>
    </row>
    <row r="12" spans="1:9" x14ac:dyDescent="0.25">
      <c r="A12" s="87">
        <v>501</v>
      </c>
      <c r="B12" s="92" t="s">
        <v>8</v>
      </c>
      <c r="C12" s="13"/>
      <c r="D12" s="13"/>
      <c r="E12" s="104">
        <v>509000</v>
      </c>
      <c r="F12" s="93"/>
      <c r="G12" s="93">
        <v>495409.24</v>
      </c>
      <c r="H12" s="93"/>
      <c r="I12" s="105">
        <v>513000</v>
      </c>
    </row>
    <row r="13" spans="1:9" x14ac:dyDescent="0.25">
      <c r="A13" s="88" t="s">
        <v>89</v>
      </c>
      <c r="B13" s="4" t="s">
        <v>96</v>
      </c>
      <c r="C13" s="5"/>
      <c r="D13" s="5"/>
      <c r="E13" s="106">
        <v>214400</v>
      </c>
      <c r="F13" s="85"/>
      <c r="G13" s="85">
        <v>138935</v>
      </c>
      <c r="H13" s="85"/>
      <c r="I13" s="107">
        <v>165000</v>
      </c>
    </row>
    <row r="14" spans="1:9" x14ac:dyDescent="0.25">
      <c r="A14" s="89">
        <v>511</v>
      </c>
      <c r="B14" s="4" t="s">
        <v>30</v>
      </c>
      <c r="C14" s="5"/>
      <c r="D14" s="5"/>
      <c r="E14" s="106">
        <v>50000</v>
      </c>
      <c r="F14" s="85"/>
      <c r="G14" s="85">
        <v>4933</v>
      </c>
      <c r="H14" s="85"/>
      <c r="I14" s="107">
        <v>50000</v>
      </c>
    </row>
    <row r="15" spans="1:9" x14ac:dyDescent="0.25">
      <c r="A15" s="89">
        <v>512</v>
      </c>
      <c r="B15" s="4" t="s">
        <v>32</v>
      </c>
      <c r="C15" s="5"/>
      <c r="D15" s="5"/>
      <c r="E15" s="106">
        <v>1000</v>
      </c>
      <c r="F15" s="85"/>
      <c r="G15" s="85">
        <v>244</v>
      </c>
      <c r="H15" s="85"/>
      <c r="I15" s="107">
        <v>1000</v>
      </c>
    </row>
    <row r="16" spans="1:9" x14ac:dyDescent="0.25">
      <c r="A16" s="89">
        <v>518</v>
      </c>
      <c r="B16" s="4" t="s">
        <v>100</v>
      </c>
      <c r="C16" s="5"/>
      <c r="D16" s="5"/>
      <c r="E16" s="106">
        <v>114100</v>
      </c>
      <c r="F16" s="85"/>
      <c r="G16" s="85">
        <v>151030.85</v>
      </c>
      <c r="H16" s="85"/>
      <c r="I16" s="107">
        <v>136000</v>
      </c>
    </row>
    <row r="17" spans="1:9" x14ac:dyDescent="0.25">
      <c r="A17" s="89">
        <v>521</v>
      </c>
      <c r="B17" s="4" t="s">
        <v>123</v>
      </c>
      <c r="C17" s="5"/>
      <c r="D17" s="5"/>
      <c r="E17" s="106">
        <v>74800</v>
      </c>
      <c r="F17" s="85"/>
      <c r="G17" s="85">
        <v>75199</v>
      </c>
      <c r="H17" s="86"/>
      <c r="I17" s="107">
        <v>114500</v>
      </c>
    </row>
    <row r="18" spans="1:9" x14ac:dyDescent="0.25">
      <c r="A18" s="89">
        <v>524</v>
      </c>
      <c r="B18" s="4" t="s">
        <v>124</v>
      </c>
      <c r="C18" s="5"/>
      <c r="D18" s="5"/>
      <c r="E18" s="106">
        <v>26700</v>
      </c>
      <c r="F18" s="86"/>
      <c r="G18" s="85">
        <v>28817.25</v>
      </c>
      <c r="H18" s="86"/>
      <c r="I18" s="107">
        <v>41500</v>
      </c>
    </row>
    <row r="19" spans="1:9" x14ac:dyDescent="0.25">
      <c r="A19" s="90" t="s">
        <v>102</v>
      </c>
      <c r="B19" s="4" t="s">
        <v>53</v>
      </c>
      <c r="C19" s="5"/>
      <c r="D19" s="5"/>
      <c r="E19" s="106">
        <v>8000</v>
      </c>
      <c r="F19" s="85"/>
      <c r="G19" s="85">
        <v>7016.17</v>
      </c>
      <c r="H19" s="86"/>
      <c r="I19" s="107">
        <v>4500</v>
      </c>
    </row>
    <row r="20" spans="1:9" x14ac:dyDescent="0.25">
      <c r="A20" s="89">
        <v>527</v>
      </c>
      <c r="B20" t="s">
        <v>125</v>
      </c>
      <c r="E20" s="106">
        <v>2500</v>
      </c>
      <c r="F20" s="85"/>
      <c r="G20" s="85">
        <v>5942</v>
      </c>
      <c r="H20" s="86"/>
      <c r="I20" s="107">
        <v>3100</v>
      </c>
    </row>
    <row r="21" spans="1:9" x14ac:dyDescent="0.25">
      <c r="A21" s="90" t="s">
        <v>104</v>
      </c>
      <c r="B21" s="4" t="s">
        <v>126</v>
      </c>
      <c r="C21" s="5"/>
      <c r="D21" s="5"/>
      <c r="E21" s="106">
        <v>18000</v>
      </c>
      <c r="F21" s="85"/>
      <c r="G21" s="85">
        <v>10105</v>
      </c>
      <c r="H21" s="86"/>
      <c r="I21" s="107">
        <v>5000</v>
      </c>
    </row>
    <row r="22" spans="1:9" ht="15.75" thickBot="1" x14ac:dyDescent="0.3">
      <c r="A22" s="90" t="s">
        <v>127</v>
      </c>
      <c r="B22" s="7" t="s">
        <v>128</v>
      </c>
      <c r="C22" s="8"/>
      <c r="D22" s="8"/>
      <c r="E22" s="108">
        <v>30000</v>
      </c>
      <c r="F22" s="91"/>
      <c r="G22" s="91">
        <v>94628</v>
      </c>
      <c r="H22" s="99"/>
      <c r="I22" s="60">
        <v>30000</v>
      </c>
    </row>
    <row r="23" spans="1:9" ht="15.75" thickBot="1" x14ac:dyDescent="0.3">
      <c r="B23" s="94" t="s">
        <v>131</v>
      </c>
      <c r="C23" s="55"/>
      <c r="D23" s="55"/>
      <c r="E23" s="109">
        <v>1023700</v>
      </c>
      <c r="F23" s="100"/>
      <c r="G23" s="100">
        <v>1012259.51</v>
      </c>
      <c r="H23" s="101"/>
      <c r="I23" s="98">
        <f>SUM(I12:I22)</f>
        <v>1063600</v>
      </c>
    </row>
    <row r="26" spans="1:9" x14ac:dyDescent="0.25">
      <c r="A26" t="s">
        <v>66</v>
      </c>
    </row>
    <row r="27" spans="1:9" x14ac:dyDescent="0.25">
      <c r="A27" t="s">
        <v>133</v>
      </c>
    </row>
    <row r="28" spans="1:9" x14ac:dyDescent="0.25">
      <c r="E28" s="38" t="s">
        <v>134</v>
      </c>
      <c r="F28" s="38"/>
    </row>
    <row r="34" spans="1:7" ht="15.75" thickBot="1" x14ac:dyDescent="0.3">
      <c r="E34" s="38" t="s">
        <v>135</v>
      </c>
    </row>
    <row r="35" spans="1:7" ht="15.75" thickBot="1" x14ac:dyDescent="0.3">
      <c r="A35" s="86"/>
      <c r="B35" s="5"/>
      <c r="C35" s="5"/>
      <c r="D35" s="5"/>
      <c r="E35" s="94" t="s">
        <v>120</v>
      </c>
      <c r="F35" s="102" t="s">
        <v>129</v>
      </c>
      <c r="G35" s="103" t="s">
        <v>132</v>
      </c>
    </row>
    <row r="36" spans="1:7" x14ac:dyDescent="0.25">
      <c r="A36" s="90" t="s">
        <v>72</v>
      </c>
      <c r="B36" s="4" t="s">
        <v>73</v>
      </c>
      <c r="C36" s="5"/>
      <c r="D36" s="5"/>
      <c r="E36" s="104">
        <v>0</v>
      </c>
      <c r="F36" s="93">
        <v>0</v>
      </c>
      <c r="G36" s="105">
        <v>0</v>
      </c>
    </row>
    <row r="37" spans="1:7" x14ac:dyDescent="0.25">
      <c r="A37" s="90" t="s">
        <v>74</v>
      </c>
      <c r="B37" t="s">
        <v>75</v>
      </c>
      <c r="E37" s="106">
        <v>0</v>
      </c>
      <c r="F37" s="85">
        <v>0</v>
      </c>
      <c r="G37" s="107">
        <v>0</v>
      </c>
    </row>
    <row r="38" spans="1:7" x14ac:dyDescent="0.25">
      <c r="A38" s="90" t="s">
        <v>77</v>
      </c>
      <c r="B38" s="5" t="s">
        <v>78</v>
      </c>
      <c r="C38" s="5"/>
      <c r="D38" s="5"/>
      <c r="E38" s="106">
        <v>0</v>
      </c>
      <c r="F38" s="85">
        <v>0</v>
      </c>
      <c r="G38" s="107">
        <v>0</v>
      </c>
    </row>
    <row r="39" spans="1:7" x14ac:dyDescent="0.25">
      <c r="A39" s="90" t="s">
        <v>79</v>
      </c>
      <c r="B39" s="5" t="s">
        <v>80</v>
      </c>
      <c r="C39" s="5"/>
      <c r="D39" s="5"/>
      <c r="E39" s="106">
        <v>0</v>
      </c>
      <c r="F39" s="85">
        <v>0</v>
      </c>
      <c r="G39" s="107">
        <v>0</v>
      </c>
    </row>
    <row r="40" spans="1:7" ht="15.75" thickBot="1" x14ac:dyDescent="0.3">
      <c r="A40" s="90" t="s">
        <v>136</v>
      </c>
      <c r="B40" s="8" t="s">
        <v>135</v>
      </c>
      <c r="C40" s="8"/>
      <c r="D40" s="8"/>
      <c r="E40" s="108">
        <v>2199000</v>
      </c>
      <c r="F40" s="91">
        <v>2252884</v>
      </c>
      <c r="G40" s="60">
        <v>2489000</v>
      </c>
    </row>
    <row r="41" spans="1:7" ht="15.75" thickBot="1" x14ac:dyDescent="0.3">
      <c r="A41" s="10"/>
      <c r="B41" s="94" t="s">
        <v>130</v>
      </c>
      <c r="C41" s="55"/>
      <c r="D41" s="55"/>
      <c r="E41" s="109">
        <v>2199000</v>
      </c>
      <c r="F41" s="100">
        <v>2252884</v>
      </c>
      <c r="G41" s="98">
        <v>2489000</v>
      </c>
    </row>
    <row r="42" spans="1:7" x14ac:dyDescent="0.25">
      <c r="A42" s="87">
        <v>501</v>
      </c>
      <c r="B42" s="92" t="s">
        <v>8</v>
      </c>
      <c r="C42" s="13"/>
      <c r="D42" s="13"/>
      <c r="E42" s="104">
        <v>23000</v>
      </c>
      <c r="F42" s="93">
        <v>22870</v>
      </c>
      <c r="G42" s="105">
        <v>25000</v>
      </c>
    </row>
    <row r="43" spans="1:7" x14ac:dyDescent="0.25">
      <c r="A43" s="88" t="s">
        <v>89</v>
      </c>
      <c r="B43" s="4" t="s">
        <v>96</v>
      </c>
      <c r="C43" s="5"/>
      <c r="D43" s="5"/>
      <c r="E43" s="106">
        <v>0</v>
      </c>
      <c r="F43" s="85">
        <v>0</v>
      </c>
      <c r="G43" s="107">
        <v>0</v>
      </c>
    </row>
    <row r="44" spans="1:7" x14ac:dyDescent="0.25">
      <c r="A44" s="89">
        <v>511</v>
      </c>
      <c r="B44" s="4" t="s">
        <v>30</v>
      </c>
      <c r="C44" s="5"/>
      <c r="D44" s="5"/>
      <c r="E44" s="106">
        <v>0</v>
      </c>
      <c r="F44" s="85">
        <v>0</v>
      </c>
      <c r="G44" s="107">
        <v>0</v>
      </c>
    </row>
    <row r="45" spans="1:7" x14ac:dyDescent="0.25">
      <c r="A45" s="89">
        <v>512</v>
      </c>
      <c r="B45" s="4" t="s">
        <v>32</v>
      </c>
      <c r="C45" s="5"/>
      <c r="D45" s="5"/>
      <c r="E45" s="106">
        <v>0</v>
      </c>
      <c r="F45" s="85">
        <v>0</v>
      </c>
      <c r="G45" s="107">
        <v>0</v>
      </c>
    </row>
    <row r="46" spans="1:7" x14ac:dyDescent="0.25">
      <c r="A46" s="89">
        <v>518</v>
      </c>
      <c r="B46" s="4" t="s">
        <v>100</v>
      </c>
      <c r="C46" s="5"/>
      <c r="D46" s="5"/>
      <c r="E46" s="106"/>
      <c r="F46" s="85">
        <v>0</v>
      </c>
      <c r="G46" s="107">
        <v>0</v>
      </c>
    </row>
    <row r="47" spans="1:7" x14ac:dyDescent="0.25">
      <c r="A47" s="89">
        <v>521</v>
      </c>
      <c r="B47" s="4" t="s">
        <v>123</v>
      </c>
      <c r="C47" s="5"/>
      <c r="D47" s="5"/>
      <c r="E47" s="106">
        <v>1606000</v>
      </c>
      <c r="F47" s="85">
        <v>1645767</v>
      </c>
      <c r="G47" s="107">
        <v>1812000</v>
      </c>
    </row>
    <row r="48" spans="1:7" x14ac:dyDescent="0.25">
      <c r="A48" s="89">
        <v>524</v>
      </c>
      <c r="B48" s="4" t="s">
        <v>124</v>
      </c>
      <c r="C48" s="5"/>
      <c r="D48" s="5"/>
      <c r="E48" s="106">
        <v>546000</v>
      </c>
      <c r="F48" s="85">
        <v>559561</v>
      </c>
      <c r="G48" s="107">
        <v>616000</v>
      </c>
    </row>
    <row r="49" spans="1:7" x14ac:dyDescent="0.25">
      <c r="A49" s="90" t="s">
        <v>102</v>
      </c>
      <c r="B49" s="4" t="s">
        <v>53</v>
      </c>
      <c r="C49" s="5"/>
      <c r="D49" s="5"/>
      <c r="E49" s="106">
        <v>0</v>
      </c>
      <c r="F49" s="85">
        <v>0</v>
      </c>
      <c r="G49" s="107">
        <v>0</v>
      </c>
    </row>
    <row r="50" spans="1:7" x14ac:dyDescent="0.25">
      <c r="A50" s="89">
        <v>527</v>
      </c>
      <c r="B50" t="s">
        <v>125</v>
      </c>
      <c r="E50" s="106">
        <v>24000</v>
      </c>
      <c r="F50" s="85">
        <v>24686</v>
      </c>
      <c r="G50" s="107">
        <v>36000</v>
      </c>
    </row>
    <row r="51" spans="1:7" x14ac:dyDescent="0.25">
      <c r="A51" s="90" t="s">
        <v>104</v>
      </c>
      <c r="B51" s="4" t="s">
        <v>126</v>
      </c>
      <c r="C51" s="5"/>
      <c r="D51" s="5"/>
      <c r="E51" s="106">
        <v>0</v>
      </c>
      <c r="F51" s="85">
        <v>0</v>
      </c>
      <c r="G51" s="107">
        <v>0</v>
      </c>
    </row>
    <row r="52" spans="1:7" ht="15.75" thickBot="1" x14ac:dyDescent="0.3">
      <c r="A52" s="90" t="s">
        <v>127</v>
      </c>
      <c r="B52" s="7" t="s">
        <v>128</v>
      </c>
      <c r="C52" s="8"/>
      <c r="D52" s="8"/>
      <c r="E52" s="108">
        <v>0</v>
      </c>
      <c r="F52" s="91">
        <v>0</v>
      </c>
      <c r="G52" s="60">
        <v>0</v>
      </c>
    </row>
    <row r="53" spans="1:7" ht="15.75" thickBot="1" x14ac:dyDescent="0.3">
      <c r="B53" s="94" t="s">
        <v>131</v>
      </c>
      <c r="C53" s="55"/>
      <c r="D53" s="55"/>
      <c r="E53" s="109">
        <f>SUM(E47:E52)</f>
        <v>2176000</v>
      </c>
      <c r="F53" s="100">
        <v>2252884</v>
      </c>
      <c r="G53" s="98">
        <v>2489000</v>
      </c>
    </row>
    <row r="55" spans="1:7" x14ac:dyDescent="0.25">
      <c r="A55" t="s">
        <v>66</v>
      </c>
    </row>
    <row r="56" spans="1:7" x14ac:dyDescent="0.25">
      <c r="A56" t="s">
        <v>133</v>
      </c>
    </row>
    <row r="57" spans="1:7" x14ac:dyDescent="0.25">
      <c r="E57" s="38" t="s">
        <v>134</v>
      </c>
      <c r="F57" s="38"/>
    </row>
    <row r="93" spans="1:11" x14ac:dyDescent="0.25">
      <c r="C93" s="38"/>
      <c r="D93" s="38"/>
      <c r="E93" s="38" t="s">
        <v>122</v>
      </c>
      <c r="F93" s="38"/>
      <c r="G93" s="38" t="s">
        <v>70</v>
      </c>
    </row>
    <row r="96" spans="1:11" x14ac:dyDescent="0.25">
      <c r="A96" s="4"/>
      <c r="B96" s="5"/>
      <c r="C96" s="5"/>
      <c r="D96" s="6"/>
      <c r="E96" s="7" t="s">
        <v>120</v>
      </c>
      <c r="F96" s="9"/>
      <c r="G96" s="4" t="s">
        <v>121</v>
      </c>
      <c r="H96" s="6"/>
      <c r="I96" s="4"/>
      <c r="J96" s="5" t="s">
        <v>5</v>
      </c>
      <c r="K96" s="6"/>
    </row>
    <row r="97" spans="1:11" x14ac:dyDescent="0.25">
      <c r="A97" s="7"/>
      <c r="B97" s="8"/>
      <c r="C97" s="8"/>
      <c r="D97" s="9"/>
      <c r="E97" s="7"/>
      <c r="F97" s="9"/>
      <c r="G97" s="7"/>
      <c r="H97" s="9"/>
      <c r="I97" s="7"/>
      <c r="J97" s="8"/>
      <c r="K97" s="9"/>
    </row>
    <row r="98" spans="1:11" x14ac:dyDescent="0.25">
      <c r="A98" s="10" t="s">
        <v>6</v>
      </c>
      <c r="B98" t="s">
        <v>3</v>
      </c>
      <c r="D98" s="11"/>
      <c r="E98" s="15">
        <v>34000</v>
      </c>
      <c r="F98" s="14"/>
      <c r="G98" s="15">
        <v>10885</v>
      </c>
      <c r="H98" s="14"/>
      <c r="I98" s="15"/>
      <c r="J98" s="2">
        <v>-23000</v>
      </c>
      <c r="K98" s="11"/>
    </row>
    <row r="99" spans="1:11" x14ac:dyDescent="0.25">
      <c r="A99" s="10" t="s">
        <v>7</v>
      </c>
      <c r="B99" t="s">
        <v>8</v>
      </c>
      <c r="D99" s="11"/>
      <c r="E99" s="15">
        <v>54800</v>
      </c>
      <c r="F99" s="14"/>
      <c r="G99" s="15">
        <v>51184</v>
      </c>
      <c r="H99" s="14"/>
      <c r="I99" s="15"/>
      <c r="J99" s="2">
        <v>0</v>
      </c>
      <c r="K99" s="11"/>
    </row>
    <row r="100" spans="1:11" x14ac:dyDescent="0.25">
      <c r="A100" s="10" t="s">
        <v>9</v>
      </c>
      <c r="B100" t="s">
        <v>10</v>
      </c>
      <c r="D100" s="11"/>
      <c r="E100" s="15">
        <v>5000</v>
      </c>
      <c r="F100" s="14"/>
      <c r="G100" s="15">
        <v>10187</v>
      </c>
      <c r="H100" s="14"/>
      <c r="I100" s="15"/>
      <c r="J100" s="2">
        <v>5200</v>
      </c>
      <c r="K100" s="11"/>
    </row>
    <row r="101" spans="1:11" x14ac:dyDescent="0.25">
      <c r="A101" s="10" t="s">
        <v>11</v>
      </c>
      <c r="B101" t="s">
        <v>12</v>
      </c>
      <c r="D101" s="11"/>
      <c r="E101" s="15">
        <v>350000</v>
      </c>
      <c r="F101" s="14"/>
      <c r="G101" s="15">
        <v>357840.14</v>
      </c>
      <c r="H101" s="14"/>
      <c r="I101" s="15"/>
      <c r="J101" s="2">
        <v>7900</v>
      </c>
      <c r="K101" s="11"/>
    </row>
    <row r="102" spans="1:11" x14ac:dyDescent="0.25">
      <c r="A102" s="10" t="s">
        <v>13</v>
      </c>
      <c r="B102" t="s">
        <v>14</v>
      </c>
      <c r="D102" s="11"/>
      <c r="E102" s="15">
        <v>0</v>
      </c>
      <c r="F102" s="14"/>
      <c r="G102" s="15">
        <v>2851</v>
      </c>
      <c r="H102" s="14"/>
      <c r="I102" s="15"/>
      <c r="J102" s="2">
        <v>2900</v>
      </c>
      <c r="K102" s="11"/>
    </row>
    <row r="103" spans="1:11" x14ac:dyDescent="0.25">
      <c r="A103" s="10" t="s">
        <v>15</v>
      </c>
      <c r="B103" t="s">
        <v>16</v>
      </c>
      <c r="D103" s="11"/>
      <c r="E103" s="15">
        <v>30000</v>
      </c>
      <c r="F103" s="14"/>
      <c r="G103" s="15">
        <v>16150</v>
      </c>
      <c r="H103" s="14"/>
      <c r="I103" s="15"/>
      <c r="J103" s="2">
        <v>-5000</v>
      </c>
      <c r="K103" s="11"/>
    </row>
    <row r="104" spans="1:11" x14ac:dyDescent="0.25">
      <c r="A104" s="10" t="s">
        <v>17</v>
      </c>
      <c r="B104" t="s">
        <v>18</v>
      </c>
      <c r="D104" s="11"/>
      <c r="E104" s="15">
        <v>20000</v>
      </c>
      <c r="F104" s="14"/>
      <c r="G104" s="15">
        <v>21832.400000000001</v>
      </c>
      <c r="H104" s="14"/>
      <c r="I104" s="15"/>
      <c r="J104" s="2">
        <v>2000</v>
      </c>
      <c r="K104" s="11"/>
    </row>
    <row r="105" spans="1:11" x14ac:dyDescent="0.25">
      <c r="A105" s="10" t="s">
        <v>19</v>
      </c>
      <c r="B105" t="s">
        <v>20</v>
      </c>
      <c r="D105" s="11"/>
      <c r="E105" s="15">
        <v>200</v>
      </c>
      <c r="F105" s="14"/>
      <c r="G105" s="15">
        <v>130</v>
      </c>
      <c r="H105" s="14"/>
      <c r="I105" s="15"/>
      <c r="J105" s="2">
        <v>0</v>
      </c>
      <c r="K105" s="11"/>
    </row>
    <row r="106" spans="1:11" ht="15.75" thickBot="1" x14ac:dyDescent="0.3">
      <c r="A106" s="10" t="s">
        <v>21</v>
      </c>
      <c r="B106" t="s">
        <v>22</v>
      </c>
      <c r="D106" s="11"/>
      <c r="E106" s="15">
        <v>15000</v>
      </c>
      <c r="F106" s="14"/>
      <c r="G106" s="15">
        <v>24349</v>
      </c>
      <c r="H106" s="14"/>
      <c r="I106" s="15"/>
      <c r="J106" s="2">
        <v>10000</v>
      </c>
      <c r="K106" s="11"/>
    </row>
    <row r="107" spans="1:11" ht="15.75" thickBot="1" x14ac:dyDescent="0.3">
      <c r="A107" s="12"/>
      <c r="B107" s="13"/>
      <c r="C107" s="13"/>
      <c r="D107" s="13"/>
      <c r="E107" s="16">
        <v>509000</v>
      </c>
      <c r="F107" s="17"/>
      <c r="G107" s="18">
        <v>495409.24</v>
      </c>
      <c r="H107" s="17"/>
      <c r="I107" s="18"/>
      <c r="J107" s="19">
        <v>0</v>
      </c>
      <c r="K107" s="20"/>
    </row>
    <row r="108" spans="1:11" x14ac:dyDescent="0.25">
      <c r="A108" s="1"/>
      <c r="E108" s="2"/>
      <c r="F108" s="2"/>
      <c r="G108" s="2"/>
      <c r="H108" s="2"/>
      <c r="I108" s="2"/>
      <c r="J108" s="2"/>
    </row>
    <row r="109" spans="1:11" x14ac:dyDescent="0.25">
      <c r="A109" s="21" t="s">
        <v>23</v>
      </c>
      <c r="B109" s="8" t="s">
        <v>24</v>
      </c>
      <c r="C109" s="8"/>
      <c r="D109" s="9"/>
      <c r="E109" s="22">
        <v>30000</v>
      </c>
      <c r="F109" s="23"/>
      <c r="G109" s="22">
        <v>33046</v>
      </c>
      <c r="H109" s="23"/>
      <c r="I109" s="22"/>
      <c r="J109" s="24">
        <v>3100</v>
      </c>
      <c r="K109" s="9"/>
    </row>
    <row r="110" spans="1:11" x14ac:dyDescent="0.25">
      <c r="A110" s="10" t="s">
        <v>25</v>
      </c>
      <c r="B110" t="s">
        <v>26</v>
      </c>
      <c r="D110" s="11"/>
      <c r="E110" s="15">
        <v>52400</v>
      </c>
      <c r="F110" s="14"/>
      <c r="G110" s="15">
        <v>52770</v>
      </c>
      <c r="H110" s="14"/>
      <c r="I110" s="15"/>
      <c r="J110" s="2">
        <v>400</v>
      </c>
      <c r="K110" s="11"/>
    </row>
    <row r="111" spans="1:11" ht="15.75" thickBot="1" x14ac:dyDescent="0.3">
      <c r="A111" s="10" t="s">
        <v>27</v>
      </c>
      <c r="B111" t="s">
        <v>28</v>
      </c>
      <c r="D111" s="11"/>
      <c r="E111" s="15">
        <v>132000</v>
      </c>
      <c r="F111" s="14"/>
      <c r="G111" s="15">
        <v>53119</v>
      </c>
      <c r="H111" s="14"/>
      <c r="I111" s="15"/>
      <c r="J111" s="2">
        <v>-36900</v>
      </c>
      <c r="K111" s="11"/>
    </row>
    <row r="112" spans="1:11" ht="15.75" thickBot="1" x14ac:dyDescent="0.3">
      <c r="A112" s="12"/>
      <c r="B112" s="13"/>
      <c r="C112" s="13"/>
      <c r="D112" s="13"/>
      <c r="E112" s="16">
        <v>214400</v>
      </c>
      <c r="F112" s="17"/>
      <c r="G112" s="18">
        <v>138935</v>
      </c>
      <c r="H112" s="17"/>
      <c r="I112" s="18"/>
      <c r="J112" s="19">
        <v>0</v>
      </c>
      <c r="K112" s="20"/>
    </row>
    <row r="113" spans="1:11" ht="15.75" thickBot="1" x14ac:dyDescent="0.3">
      <c r="A113" s="1"/>
      <c r="E113" s="2"/>
      <c r="F113" s="2"/>
      <c r="G113" s="2"/>
      <c r="H113" s="2"/>
      <c r="I113" s="2"/>
      <c r="J113" s="2"/>
    </row>
    <row r="114" spans="1:11" ht="15.75" thickBot="1" x14ac:dyDescent="0.3">
      <c r="A114" s="25" t="s">
        <v>29</v>
      </c>
      <c r="B114" s="26" t="s">
        <v>30</v>
      </c>
      <c r="C114" s="26"/>
      <c r="D114" s="27"/>
      <c r="E114" s="18">
        <v>50000</v>
      </c>
      <c r="F114" s="17"/>
      <c r="G114" s="18">
        <v>4933</v>
      </c>
      <c r="H114" s="17"/>
      <c r="I114" s="18"/>
      <c r="J114" s="19">
        <v>-37400</v>
      </c>
      <c r="K114" s="20"/>
    </row>
    <row r="115" spans="1:11" x14ac:dyDescent="0.25">
      <c r="A115" s="1"/>
      <c r="E115" s="2"/>
      <c r="F115" s="2"/>
      <c r="G115" s="2"/>
      <c r="H115" s="2"/>
      <c r="I115" s="2"/>
      <c r="J115" s="2"/>
    </row>
    <row r="116" spans="1:11" ht="15.75" thickBot="1" x14ac:dyDescent="0.3">
      <c r="A116" s="1"/>
      <c r="E116" s="2"/>
      <c r="F116" s="2"/>
      <c r="G116" s="2"/>
      <c r="H116" s="2"/>
      <c r="I116" s="2"/>
      <c r="J116" s="2"/>
    </row>
    <row r="117" spans="1:11" ht="15.75" thickBot="1" x14ac:dyDescent="0.3">
      <c r="A117" s="25" t="s">
        <v>31</v>
      </c>
      <c r="B117" s="26" t="s">
        <v>32</v>
      </c>
      <c r="C117" s="26"/>
      <c r="D117" s="27"/>
      <c r="E117" s="18">
        <v>1000</v>
      </c>
      <c r="F117" s="17"/>
      <c r="G117" s="18">
        <v>244</v>
      </c>
      <c r="H117" s="17"/>
      <c r="I117" s="18"/>
      <c r="J117" s="19">
        <v>0</v>
      </c>
      <c r="K117" s="20"/>
    </row>
    <row r="121" spans="1:11" x14ac:dyDescent="0.25">
      <c r="A121" s="21" t="s">
        <v>33</v>
      </c>
      <c r="B121" s="8" t="s">
        <v>34</v>
      </c>
      <c r="C121" s="8"/>
      <c r="D121" s="9"/>
      <c r="E121" s="22">
        <v>7900</v>
      </c>
      <c r="F121" s="23"/>
      <c r="G121" s="22">
        <v>7727.2</v>
      </c>
      <c r="H121" s="23"/>
      <c r="I121" s="22"/>
      <c r="J121" s="24">
        <v>0</v>
      </c>
      <c r="K121" s="9"/>
    </row>
    <row r="122" spans="1:11" x14ac:dyDescent="0.25">
      <c r="A122" s="10" t="s">
        <v>35</v>
      </c>
      <c r="B122" t="s">
        <v>36</v>
      </c>
      <c r="D122" s="11"/>
      <c r="E122" s="15">
        <v>1000</v>
      </c>
      <c r="F122" s="14"/>
      <c r="G122" s="15">
        <v>5737.63</v>
      </c>
      <c r="H122" s="14"/>
      <c r="I122" s="15"/>
      <c r="J122" s="2">
        <v>4800</v>
      </c>
      <c r="K122" s="11"/>
    </row>
    <row r="123" spans="1:11" x14ac:dyDescent="0.25">
      <c r="A123" s="10" t="s">
        <v>38</v>
      </c>
      <c r="B123" t="s">
        <v>37</v>
      </c>
      <c r="D123" s="11"/>
      <c r="E123" s="15">
        <v>2100</v>
      </c>
      <c r="F123" s="14"/>
      <c r="G123" s="15">
        <v>2176</v>
      </c>
      <c r="H123" s="14"/>
      <c r="I123" s="15"/>
      <c r="J123" s="2">
        <v>100</v>
      </c>
      <c r="K123" s="11"/>
    </row>
    <row r="124" spans="1:11" x14ac:dyDescent="0.25">
      <c r="A124" s="10" t="s">
        <v>39</v>
      </c>
      <c r="B124" t="s">
        <v>40</v>
      </c>
      <c r="D124" s="11"/>
      <c r="E124" s="15">
        <v>2000</v>
      </c>
      <c r="F124" s="14"/>
      <c r="G124" s="15">
        <v>505</v>
      </c>
      <c r="H124" s="14"/>
      <c r="I124" s="15"/>
      <c r="J124" s="2">
        <v>-1400</v>
      </c>
      <c r="K124" s="11"/>
    </row>
    <row r="125" spans="1:11" x14ac:dyDescent="0.25">
      <c r="A125" s="10" t="s">
        <v>41</v>
      </c>
      <c r="B125" t="s">
        <v>42</v>
      </c>
      <c r="D125" s="11"/>
      <c r="E125" s="15">
        <v>7000</v>
      </c>
      <c r="F125" s="14"/>
      <c r="G125" s="15">
        <v>18090</v>
      </c>
      <c r="H125" s="14"/>
      <c r="I125" s="15"/>
      <c r="J125" s="2">
        <v>11100</v>
      </c>
      <c r="K125" s="11"/>
    </row>
    <row r="126" spans="1:11" x14ac:dyDescent="0.25">
      <c r="A126" s="10" t="s">
        <v>43</v>
      </c>
      <c r="B126" t="s">
        <v>44</v>
      </c>
      <c r="D126" s="11"/>
      <c r="E126" s="15">
        <v>66100</v>
      </c>
      <c r="F126" s="14"/>
      <c r="G126" s="15">
        <v>63858</v>
      </c>
      <c r="H126" s="14"/>
      <c r="I126" s="15"/>
      <c r="J126" s="2">
        <v>-2200</v>
      </c>
      <c r="K126" s="11"/>
    </row>
    <row r="127" spans="1:11" x14ac:dyDescent="0.25">
      <c r="A127" s="10" t="s">
        <v>45</v>
      </c>
      <c r="B127" t="s">
        <v>46</v>
      </c>
      <c r="D127" s="11"/>
      <c r="E127" s="15">
        <v>15000</v>
      </c>
      <c r="F127" s="14"/>
      <c r="G127" s="15">
        <v>26588</v>
      </c>
      <c r="H127" s="14"/>
      <c r="I127" s="15"/>
      <c r="J127" s="2">
        <v>11600</v>
      </c>
      <c r="K127" s="11"/>
    </row>
    <row r="128" spans="1:11" ht="15.75" thickBot="1" x14ac:dyDescent="0.3">
      <c r="A128" s="10" t="s">
        <v>47</v>
      </c>
      <c r="B128" t="s">
        <v>48</v>
      </c>
      <c r="D128" s="11"/>
      <c r="E128" s="15">
        <v>13000</v>
      </c>
      <c r="F128" s="14"/>
      <c r="G128" s="15">
        <v>26359.02</v>
      </c>
      <c r="H128" s="14"/>
      <c r="I128" s="15"/>
      <c r="J128" s="2">
        <v>13400</v>
      </c>
      <c r="K128" s="11"/>
    </row>
    <row r="129" spans="1:11" ht="15.75" thickBot="1" x14ac:dyDescent="0.3">
      <c r="A129" s="25"/>
      <c r="B129" s="26"/>
      <c r="C129" s="26"/>
      <c r="D129" s="27"/>
      <c r="E129" s="18">
        <v>114100</v>
      </c>
      <c r="F129" s="17"/>
      <c r="G129" s="18">
        <v>151030.85</v>
      </c>
      <c r="H129" s="17"/>
      <c r="I129" s="18"/>
      <c r="J129" s="19">
        <v>0</v>
      </c>
      <c r="K129" s="20"/>
    </row>
    <row r="130" spans="1:11" ht="15.75" thickBot="1" x14ac:dyDescent="0.3"/>
    <row r="131" spans="1:11" ht="15.75" thickBot="1" x14ac:dyDescent="0.3">
      <c r="A131" s="25" t="s">
        <v>49</v>
      </c>
      <c r="B131" s="26" t="s">
        <v>50</v>
      </c>
      <c r="C131" s="26"/>
      <c r="D131" s="27"/>
      <c r="E131" s="18">
        <v>74800</v>
      </c>
      <c r="F131" s="17"/>
      <c r="G131" s="18">
        <v>75199</v>
      </c>
      <c r="H131" s="17"/>
      <c r="I131" s="18"/>
      <c r="J131" s="19">
        <v>400</v>
      </c>
      <c r="K131" s="20"/>
    </row>
    <row r="133" spans="1:11" x14ac:dyDescent="0.25">
      <c r="A133" s="21" t="s">
        <v>69</v>
      </c>
      <c r="B133" s="8" t="s">
        <v>68</v>
      </c>
      <c r="C133" s="8"/>
      <c r="D133" s="9"/>
      <c r="E133" s="22">
        <v>7000</v>
      </c>
      <c r="F133" s="9"/>
      <c r="G133" s="22">
        <v>6992</v>
      </c>
      <c r="H133" s="9"/>
      <c r="I133" s="7"/>
      <c r="J133" s="24">
        <v>0</v>
      </c>
      <c r="K133" s="9"/>
    </row>
    <row r="134" spans="1:11" ht="15.75" thickBot="1" x14ac:dyDescent="0.3">
      <c r="A134" s="10" t="s">
        <v>63</v>
      </c>
      <c r="B134" t="s">
        <v>51</v>
      </c>
      <c r="D134" s="11"/>
      <c r="E134" s="15">
        <v>19700</v>
      </c>
      <c r="F134" s="14"/>
      <c r="G134" s="15">
        <v>21825.25</v>
      </c>
      <c r="H134" s="14"/>
      <c r="I134" s="15"/>
      <c r="J134" s="2">
        <v>2200</v>
      </c>
      <c r="K134" s="11"/>
    </row>
    <row r="135" spans="1:11" ht="15.75" thickBot="1" x14ac:dyDescent="0.3">
      <c r="A135" s="29"/>
      <c r="B135" s="26"/>
      <c r="C135" s="26"/>
      <c r="D135" s="27"/>
      <c r="E135" s="18">
        <v>26700</v>
      </c>
      <c r="F135" s="27"/>
      <c r="G135" s="18">
        <v>28817.25</v>
      </c>
      <c r="H135" s="27"/>
      <c r="I135" s="30"/>
      <c r="J135" s="19">
        <v>2200</v>
      </c>
      <c r="K135" s="20"/>
    </row>
    <row r="136" spans="1:11" ht="15.75" thickBot="1" x14ac:dyDescent="0.3"/>
    <row r="137" spans="1:11" ht="15.75" thickBot="1" x14ac:dyDescent="0.3">
      <c r="A137" s="25" t="s">
        <v>52</v>
      </c>
      <c r="B137" s="26" t="s">
        <v>53</v>
      </c>
      <c r="C137" s="26"/>
      <c r="D137" s="27"/>
      <c r="E137" s="18">
        <v>8000</v>
      </c>
      <c r="F137" s="17"/>
      <c r="G137" s="18">
        <v>7016.17</v>
      </c>
      <c r="H137" s="27"/>
      <c r="I137" s="30"/>
      <c r="J137" s="19">
        <v>0</v>
      </c>
      <c r="K137" s="20"/>
    </row>
    <row r="138" spans="1:11" x14ac:dyDescent="0.25">
      <c r="A138" s="1"/>
      <c r="E138" s="2"/>
      <c r="F138" s="2"/>
      <c r="G138" s="2"/>
      <c r="J138" s="2"/>
    </row>
    <row r="139" spans="1:11" x14ac:dyDescent="0.25">
      <c r="A139" s="21" t="s">
        <v>54</v>
      </c>
      <c r="B139" s="8" t="s">
        <v>55</v>
      </c>
      <c r="C139" s="8"/>
      <c r="D139" s="9"/>
      <c r="E139" s="22">
        <v>1500</v>
      </c>
      <c r="F139" s="23"/>
      <c r="G139" s="22">
        <v>2942</v>
      </c>
      <c r="H139" s="9"/>
      <c r="I139" s="7"/>
      <c r="J139" s="24">
        <v>1500</v>
      </c>
      <c r="K139" s="9"/>
    </row>
    <row r="140" spans="1:11" ht="15.75" thickBot="1" x14ac:dyDescent="0.3">
      <c r="A140" s="10" t="s">
        <v>56</v>
      </c>
      <c r="B140" t="s">
        <v>57</v>
      </c>
      <c r="D140" s="11"/>
      <c r="E140" s="15">
        <v>1000</v>
      </c>
      <c r="F140" s="14"/>
      <c r="G140" s="15">
        <v>3000</v>
      </c>
      <c r="H140" s="11"/>
      <c r="I140" s="28"/>
      <c r="J140" s="2">
        <v>2000</v>
      </c>
      <c r="K140" s="11"/>
    </row>
    <row r="141" spans="1:11" ht="15.75" thickBot="1" x14ac:dyDescent="0.3">
      <c r="A141" s="25"/>
      <c r="B141" s="26"/>
      <c r="C141" s="26"/>
      <c r="D141" s="27"/>
      <c r="E141" s="18">
        <v>2500</v>
      </c>
      <c r="F141" s="17"/>
      <c r="G141" s="18">
        <v>5942</v>
      </c>
      <c r="H141" s="27"/>
      <c r="I141" s="30"/>
      <c r="J141" s="19">
        <v>3500</v>
      </c>
      <c r="K141" s="20"/>
    </row>
    <row r="142" spans="1:11" ht="15.75" thickBot="1" x14ac:dyDescent="0.3"/>
    <row r="143" spans="1:11" ht="15.75" thickBot="1" x14ac:dyDescent="0.3">
      <c r="A143" s="25" t="s">
        <v>58</v>
      </c>
      <c r="B143" s="26" t="s">
        <v>59</v>
      </c>
      <c r="C143" s="26"/>
      <c r="D143" s="27"/>
      <c r="E143" s="18">
        <v>18000</v>
      </c>
      <c r="F143" s="17"/>
      <c r="G143" s="18">
        <v>10105</v>
      </c>
      <c r="H143" s="27"/>
      <c r="I143" s="30"/>
      <c r="J143" s="19">
        <v>-6100</v>
      </c>
      <c r="K143" s="20"/>
    </row>
    <row r="144" spans="1:11" ht="15.75" thickBot="1" x14ac:dyDescent="0.3">
      <c r="A144" s="1"/>
      <c r="E144" s="2"/>
      <c r="F144" s="2"/>
      <c r="G144" s="2"/>
      <c r="J144" s="2"/>
    </row>
    <row r="145" spans="1:11" ht="15.75" thickBot="1" x14ac:dyDescent="0.3">
      <c r="A145" s="25" t="s">
        <v>61</v>
      </c>
      <c r="B145" s="26" t="s">
        <v>60</v>
      </c>
      <c r="C145" s="26"/>
      <c r="D145" s="27"/>
      <c r="E145" s="18">
        <v>30000</v>
      </c>
      <c r="F145" s="17"/>
      <c r="G145" s="18">
        <v>94628</v>
      </c>
      <c r="H145" s="27"/>
      <c r="I145" s="30"/>
      <c r="J145" s="19">
        <v>64700</v>
      </c>
      <c r="K145" s="20"/>
    </row>
    <row r="146" spans="1:11" x14ac:dyDescent="0.25">
      <c r="A146" s="1"/>
      <c r="E146" s="2"/>
      <c r="F146" s="2"/>
      <c r="G146" s="2"/>
    </row>
    <row r="147" spans="1:11" ht="15.75" thickBot="1" x14ac:dyDescent="0.3">
      <c r="A147" s="1"/>
      <c r="B147" s="33" t="s">
        <v>62</v>
      </c>
      <c r="C147" s="34"/>
      <c r="D147" s="35"/>
      <c r="E147" s="36">
        <v>1023700</v>
      </c>
      <c r="F147" s="37"/>
      <c r="G147" s="36">
        <v>1012259.51</v>
      </c>
      <c r="H147" s="35"/>
      <c r="I147" s="31"/>
      <c r="J147" s="54">
        <v>24800</v>
      </c>
      <c r="K147" s="32"/>
    </row>
    <row r="148" spans="1:11" ht="15.75" thickTop="1" x14ac:dyDescent="0.25"/>
    <row r="151" spans="1:11" x14ac:dyDescent="0.25">
      <c r="C151" s="38" t="s">
        <v>2</v>
      </c>
      <c r="D151" s="38"/>
      <c r="E151" s="38"/>
      <c r="F151" s="38"/>
      <c r="G151" s="53" t="s">
        <v>71</v>
      </c>
    </row>
    <row r="154" spans="1:11" x14ac:dyDescent="0.25">
      <c r="A154" s="4"/>
      <c r="B154" s="5"/>
      <c r="C154" s="5"/>
      <c r="D154" s="6"/>
      <c r="E154" s="7" t="s">
        <v>83</v>
      </c>
      <c r="F154" s="9"/>
      <c r="G154" s="4" t="s">
        <v>4</v>
      </c>
      <c r="H154" s="6"/>
      <c r="I154" s="4"/>
      <c r="J154" s="5" t="s">
        <v>5</v>
      </c>
      <c r="K154" s="6"/>
    </row>
    <row r="155" spans="1:11" x14ac:dyDescent="0.25">
      <c r="A155" s="21" t="s">
        <v>72</v>
      </c>
      <c r="B155" s="8" t="s">
        <v>73</v>
      </c>
      <c r="C155" s="8"/>
      <c r="D155" s="9"/>
      <c r="E155" s="22">
        <v>135000</v>
      </c>
      <c r="F155" s="23"/>
      <c r="G155" s="22">
        <v>150670</v>
      </c>
      <c r="H155" s="23"/>
      <c r="I155" s="22"/>
      <c r="J155" s="24">
        <v>15700</v>
      </c>
      <c r="K155" s="23"/>
    </row>
    <row r="156" spans="1:11" x14ac:dyDescent="0.25">
      <c r="A156" s="10" t="s">
        <v>74</v>
      </c>
      <c r="B156" t="s">
        <v>75</v>
      </c>
      <c r="D156" s="11"/>
      <c r="E156" s="15">
        <v>350000</v>
      </c>
      <c r="F156" s="14"/>
      <c r="G156" s="15">
        <v>324432</v>
      </c>
      <c r="H156" s="14"/>
      <c r="I156" s="15"/>
      <c r="J156" s="2">
        <v>-25000</v>
      </c>
      <c r="K156" s="14"/>
    </row>
    <row r="157" spans="1:11" x14ac:dyDescent="0.25">
      <c r="A157" s="12" t="s">
        <v>76</v>
      </c>
      <c r="B157" s="13"/>
      <c r="C157" s="13"/>
      <c r="D157" s="39"/>
      <c r="E157" s="41">
        <v>0</v>
      </c>
      <c r="F157" s="42"/>
      <c r="G157" s="41">
        <v>31698</v>
      </c>
      <c r="H157" s="42"/>
      <c r="I157" s="41"/>
      <c r="J157" s="43">
        <v>31700</v>
      </c>
      <c r="K157" s="42"/>
    </row>
    <row r="158" spans="1:11" x14ac:dyDescent="0.25">
      <c r="A158" s="10"/>
      <c r="D158" s="11"/>
      <c r="E158" s="22"/>
      <c r="F158" s="23"/>
      <c r="G158" s="22"/>
      <c r="H158" s="23"/>
      <c r="I158" s="22"/>
      <c r="J158" s="24"/>
      <c r="K158" s="23"/>
    </row>
    <row r="159" spans="1:11" x14ac:dyDescent="0.25">
      <c r="A159" s="40" t="s">
        <v>77</v>
      </c>
      <c r="B159" s="5" t="s">
        <v>78</v>
      </c>
      <c r="C159" s="5"/>
      <c r="D159" s="6"/>
      <c r="E159" s="44">
        <v>0</v>
      </c>
      <c r="F159" s="45"/>
      <c r="G159" s="44">
        <v>8804</v>
      </c>
      <c r="H159" s="45"/>
      <c r="I159" s="44"/>
      <c r="J159" s="46">
        <v>8800</v>
      </c>
      <c r="K159" s="45"/>
    </row>
    <row r="160" spans="1:11" x14ac:dyDescent="0.25">
      <c r="A160" s="10"/>
      <c r="D160" s="11"/>
      <c r="E160" s="15"/>
      <c r="F160" s="14"/>
      <c r="G160" s="15"/>
      <c r="H160" s="14"/>
      <c r="I160" s="15"/>
      <c r="J160" s="2"/>
      <c r="K160" s="14"/>
    </row>
    <row r="161" spans="1:11" x14ac:dyDescent="0.25">
      <c r="A161" s="40" t="s">
        <v>79</v>
      </c>
      <c r="B161" s="5" t="s">
        <v>80</v>
      </c>
      <c r="C161" s="5"/>
      <c r="D161" s="6"/>
      <c r="E161" s="44">
        <v>0</v>
      </c>
      <c r="F161" s="45"/>
      <c r="G161" s="44">
        <v>59.64</v>
      </c>
      <c r="H161" s="45"/>
      <c r="I161" s="44"/>
      <c r="J161" s="46">
        <v>100</v>
      </c>
      <c r="K161" s="45"/>
    </row>
    <row r="162" spans="1:11" x14ac:dyDescent="0.25">
      <c r="A162" s="10"/>
      <c r="D162" s="11"/>
      <c r="E162" s="15"/>
      <c r="F162" s="14"/>
      <c r="G162" s="15"/>
      <c r="H162" s="14"/>
      <c r="I162" s="15"/>
      <c r="J162" s="2"/>
      <c r="K162" s="14"/>
    </row>
    <row r="163" spans="1:11" x14ac:dyDescent="0.25">
      <c r="A163" s="40" t="s">
        <v>81</v>
      </c>
      <c r="B163" s="5" t="s">
        <v>82</v>
      </c>
      <c r="C163" s="5"/>
      <c r="D163" s="6"/>
      <c r="E163" s="44">
        <v>538700</v>
      </c>
      <c r="F163" s="45"/>
      <c r="G163" s="44">
        <v>563447</v>
      </c>
      <c r="H163" s="45"/>
      <c r="I163" s="44"/>
      <c r="J163" s="46">
        <v>24800</v>
      </c>
      <c r="K163" s="45"/>
    </row>
    <row r="164" spans="1:11" x14ac:dyDescent="0.25">
      <c r="E164" s="2"/>
      <c r="F164" s="2"/>
      <c r="G164" s="2"/>
      <c r="H164" s="2"/>
      <c r="I164" s="2"/>
      <c r="J164" s="2"/>
      <c r="K164" s="2"/>
    </row>
    <row r="165" spans="1:11" x14ac:dyDescent="0.25">
      <c r="B165" s="47" t="s">
        <v>62</v>
      </c>
      <c r="C165" s="48"/>
      <c r="D165" s="49"/>
      <c r="E165" s="50">
        <v>1023700</v>
      </c>
      <c r="F165" s="51"/>
      <c r="G165" s="50">
        <v>1079050.6399999999</v>
      </c>
      <c r="H165" s="51"/>
      <c r="I165" s="50"/>
      <c r="J165" s="52">
        <v>56100</v>
      </c>
      <c r="K165" s="51"/>
    </row>
    <row r="169" spans="1:11" x14ac:dyDescent="0.25">
      <c r="A169" s="1" t="s">
        <v>64</v>
      </c>
      <c r="B169" s="3">
        <v>42761</v>
      </c>
      <c r="E169" s="2"/>
      <c r="F169" s="2"/>
      <c r="G169" s="2"/>
    </row>
    <row r="170" spans="1:11" x14ac:dyDescent="0.25">
      <c r="A170" s="1" t="s">
        <v>65</v>
      </c>
      <c r="B170" t="s">
        <v>66</v>
      </c>
      <c r="E170" s="2"/>
      <c r="F170" s="2"/>
      <c r="G170" s="2" t="s">
        <v>67</v>
      </c>
    </row>
    <row r="196" spans="1:9" x14ac:dyDescent="0.25">
      <c r="A196" t="s">
        <v>0</v>
      </c>
    </row>
    <row r="197" spans="1:9" x14ac:dyDescent="0.25">
      <c r="A197" t="s">
        <v>1</v>
      </c>
    </row>
    <row r="198" spans="1:9" x14ac:dyDescent="0.25">
      <c r="A198">
        <v>3032</v>
      </c>
    </row>
    <row r="199" spans="1:9" x14ac:dyDescent="0.25">
      <c r="C199" s="38" t="s">
        <v>147</v>
      </c>
      <c r="D199" s="38"/>
      <c r="E199" s="38"/>
      <c r="F199" s="38"/>
      <c r="G199" s="38"/>
    </row>
    <row r="201" spans="1:9" x14ac:dyDescent="0.25">
      <c r="C201" s="86"/>
      <c r="D201" s="86" t="s">
        <v>142</v>
      </c>
      <c r="E201" s="86" t="s">
        <v>143</v>
      </c>
      <c r="F201" s="86"/>
      <c r="G201" s="86" t="s">
        <v>145</v>
      </c>
      <c r="I201" s="86" t="s">
        <v>148</v>
      </c>
    </row>
    <row r="202" spans="1:9" x14ac:dyDescent="0.25">
      <c r="B202" s="2"/>
      <c r="C202" s="86" t="s">
        <v>137</v>
      </c>
      <c r="D202" s="86"/>
      <c r="E202" s="85">
        <v>25000</v>
      </c>
      <c r="F202" s="86"/>
      <c r="G202" s="85">
        <v>4000</v>
      </c>
      <c r="I202" s="85">
        <v>21000</v>
      </c>
    </row>
    <row r="203" spans="1:9" x14ac:dyDescent="0.25">
      <c r="B203" s="2"/>
      <c r="C203" s="86" t="s">
        <v>138</v>
      </c>
      <c r="D203" s="86" t="s">
        <v>141</v>
      </c>
      <c r="E203" s="85">
        <v>1812000</v>
      </c>
      <c r="F203" s="86"/>
      <c r="G203" s="85">
        <v>286000</v>
      </c>
      <c r="I203" s="85">
        <v>1526000</v>
      </c>
    </row>
    <row r="204" spans="1:9" x14ac:dyDescent="0.25">
      <c r="B204" s="2"/>
      <c r="C204" s="86" t="s">
        <v>139</v>
      </c>
      <c r="D204" s="86"/>
      <c r="E204" s="85">
        <v>453000</v>
      </c>
      <c r="F204" s="86"/>
      <c r="G204" s="85">
        <v>71000</v>
      </c>
      <c r="I204" s="85">
        <v>382000</v>
      </c>
    </row>
    <row r="205" spans="1:9" x14ac:dyDescent="0.25">
      <c r="B205" s="2"/>
      <c r="C205" s="86" t="s">
        <v>140</v>
      </c>
      <c r="D205" s="86"/>
      <c r="E205" s="85">
        <v>163000</v>
      </c>
      <c r="F205" s="86"/>
      <c r="G205" s="85">
        <v>26000</v>
      </c>
      <c r="I205" s="85">
        <v>137000</v>
      </c>
    </row>
    <row r="206" spans="1:9" x14ac:dyDescent="0.25">
      <c r="B206" s="2"/>
      <c r="C206" s="86" t="s">
        <v>125</v>
      </c>
      <c r="D206" s="86"/>
      <c r="E206" s="85">
        <v>36000</v>
      </c>
      <c r="F206" s="86"/>
      <c r="G206" s="85">
        <v>5000</v>
      </c>
      <c r="I206" s="85">
        <v>31000</v>
      </c>
    </row>
    <row r="207" spans="1:9" x14ac:dyDescent="0.25">
      <c r="B207" s="2"/>
      <c r="C207" s="86" t="s">
        <v>62</v>
      </c>
      <c r="D207" s="86" t="s">
        <v>141</v>
      </c>
      <c r="E207" s="113">
        <v>2489000</v>
      </c>
      <c r="F207" s="86"/>
      <c r="G207" s="85">
        <f>SUM(G202:G206)</f>
        <v>392000</v>
      </c>
      <c r="I207" s="85">
        <f>SUM(I202:I206)</f>
        <v>2097000</v>
      </c>
    </row>
    <row r="208" spans="1:9" x14ac:dyDescent="0.25">
      <c r="B208" s="2"/>
      <c r="C208" s="86"/>
      <c r="D208" s="86"/>
      <c r="E208" s="86"/>
      <c r="F208" s="86"/>
      <c r="G208" s="86"/>
      <c r="I208" s="85"/>
    </row>
    <row r="209" spans="2:10" x14ac:dyDescent="0.25">
      <c r="B209" s="2"/>
      <c r="C209" s="86" t="s">
        <v>144</v>
      </c>
      <c r="D209" s="86"/>
      <c r="E209" s="85">
        <v>7.37</v>
      </c>
      <c r="F209" s="86"/>
      <c r="G209" s="86"/>
      <c r="I209" s="85"/>
    </row>
    <row r="210" spans="2:10" x14ac:dyDescent="0.25">
      <c r="B210" s="2"/>
      <c r="I210" s="2"/>
    </row>
    <row r="211" spans="2:10" x14ac:dyDescent="0.25">
      <c r="B211" s="2"/>
      <c r="C211" s="86">
        <v>33353</v>
      </c>
      <c r="D211" s="86"/>
      <c r="E211" s="86"/>
      <c r="F211" s="86"/>
      <c r="G211" s="86" t="s">
        <v>145</v>
      </c>
      <c r="I211" s="85" t="s">
        <v>148</v>
      </c>
    </row>
    <row r="212" spans="2:10" x14ac:dyDescent="0.25">
      <c r="B212" s="2"/>
      <c r="C212" s="86" t="s">
        <v>146</v>
      </c>
      <c r="D212" s="86"/>
      <c r="E212" s="86"/>
      <c r="F212" s="86"/>
      <c r="G212" s="85">
        <v>307000</v>
      </c>
      <c r="I212" s="85">
        <v>1623000</v>
      </c>
    </row>
    <row r="213" spans="2:10" x14ac:dyDescent="0.25">
      <c r="B213" s="53"/>
      <c r="C213" s="86" t="s">
        <v>154</v>
      </c>
      <c r="D213" s="86"/>
      <c r="E213" s="86"/>
      <c r="F213" s="86"/>
      <c r="G213" s="85">
        <v>85000</v>
      </c>
      <c r="I213" s="85">
        <v>474000</v>
      </c>
    </row>
    <row r="218" spans="2:10" x14ac:dyDescent="0.25">
      <c r="G218" s="2"/>
      <c r="I218" s="2"/>
      <c r="J218" s="2"/>
    </row>
    <row r="219" spans="2:10" x14ac:dyDescent="0.25">
      <c r="G219" s="2"/>
      <c r="I219" s="2"/>
      <c r="J219" s="2"/>
    </row>
    <row r="220" spans="2:10" x14ac:dyDescent="0.25">
      <c r="G220" s="2"/>
      <c r="I220" s="2"/>
      <c r="J220" s="2"/>
    </row>
    <row r="221" spans="2:10" x14ac:dyDescent="0.25">
      <c r="I221" s="2"/>
      <c r="J221" s="2"/>
    </row>
    <row r="222" spans="2:10" x14ac:dyDescent="0.25">
      <c r="I222" s="2"/>
      <c r="J222" s="2"/>
    </row>
    <row r="223" spans="2:10" x14ac:dyDescent="0.25">
      <c r="H223" s="38"/>
      <c r="I223" s="53"/>
      <c r="J223" s="53"/>
    </row>
    <row r="229" spans="1:9" x14ac:dyDescent="0.25">
      <c r="A229" t="s">
        <v>0</v>
      </c>
    </row>
    <row r="230" spans="1:9" x14ac:dyDescent="0.25">
      <c r="A230" t="s">
        <v>1</v>
      </c>
    </row>
    <row r="231" spans="1:9" x14ac:dyDescent="0.25">
      <c r="C231" s="38" t="s">
        <v>155</v>
      </c>
      <c r="D231" s="38"/>
      <c r="E231" s="38"/>
      <c r="F231" s="38"/>
      <c r="G231" s="38"/>
    </row>
    <row r="232" spans="1:9" x14ac:dyDescent="0.25">
      <c r="G232" t="s">
        <v>151</v>
      </c>
    </row>
    <row r="233" spans="1:9" x14ac:dyDescent="0.25">
      <c r="C233" s="86">
        <v>33063</v>
      </c>
      <c r="D233" s="86"/>
      <c r="E233" s="85">
        <v>297670</v>
      </c>
      <c r="F233" s="85"/>
      <c r="G233" s="85">
        <v>178602</v>
      </c>
      <c r="H233" s="86"/>
      <c r="I233" s="86"/>
    </row>
    <row r="234" spans="1:9" x14ac:dyDescent="0.25">
      <c r="C234" s="86" t="s">
        <v>149</v>
      </c>
      <c r="D234" s="86"/>
      <c r="E234" s="85">
        <v>253019.5</v>
      </c>
      <c r="F234" s="85"/>
      <c r="G234" s="85">
        <v>151811.70000000001</v>
      </c>
      <c r="H234" s="86"/>
      <c r="I234" s="86"/>
    </row>
    <row r="235" spans="1:9" x14ac:dyDescent="0.25">
      <c r="C235" s="86" t="s">
        <v>150</v>
      </c>
      <c r="D235" s="86"/>
      <c r="E235" s="85">
        <v>44650.5</v>
      </c>
      <c r="F235" s="85"/>
      <c r="G235" s="85">
        <v>26790.3</v>
      </c>
      <c r="H235" s="86"/>
      <c r="I235" s="86"/>
    </row>
    <row r="244" spans="1:9" x14ac:dyDescent="0.25">
      <c r="A244" t="s">
        <v>0</v>
      </c>
    </row>
    <row r="245" spans="1:9" x14ac:dyDescent="0.25">
      <c r="A245" t="s">
        <v>1</v>
      </c>
    </row>
    <row r="246" spans="1:9" x14ac:dyDescent="0.25">
      <c r="A246">
        <v>3032</v>
      </c>
    </row>
    <row r="247" spans="1:9" x14ac:dyDescent="0.25">
      <c r="C247" s="38" t="s">
        <v>147</v>
      </c>
      <c r="D247" s="38"/>
      <c r="E247" s="38"/>
      <c r="F247" s="38"/>
      <c r="G247" s="38"/>
    </row>
    <row r="250" spans="1:9" x14ac:dyDescent="0.25">
      <c r="C250" s="86"/>
      <c r="D250" s="86" t="s">
        <v>142</v>
      </c>
      <c r="E250" s="114" t="s">
        <v>158</v>
      </c>
      <c r="F250" s="86"/>
      <c r="G250" s="86" t="s">
        <v>156</v>
      </c>
      <c r="I250" s="86" t="s">
        <v>157</v>
      </c>
    </row>
    <row r="251" spans="1:9" x14ac:dyDescent="0.25">
      <c r="C251" s="86" t="s">
        <v>137</v>
      </c>
      <c r="D251" s="86"/>
      <c r="E251" s="85"/>
      <c r="F251" s="86"/>
      <c r="G251" s="85">
        <v>0</v>
      </c>
      <c r="I251" s="85">
        <v>0</v>
      </c>
    </row>
    <row r="252" spans="1:9" x14ac:dyDescent="0.25">
      <c r="C252" s="86" t="s">
        <v>138</v>
      </c>
      <c r="D252" s="86" t="s">
        <v>141</v>
      </c>
      <c r="E252" s="85"/>
      <c r="F252" s="86"/>
      <c r="G252" s="85">
        <v>7585</v>
      </c>
      <c r="I252" s="85">
        <v>17584</v>
      </c>
    </row>
    <row r="253" spans="1:9" x14ac:dyDescent="0.25">
      <c r="C253" s="86" t="s">
        <v>139</v>
      </c>
      <c r="D253" s="86"/>
      <c r="E253" s="85"/>
      <c r="F253" s="86"/>
      <c r="G253" s="85">
        <v>1897</v>
      </c>
      <c r="I253" s="85">
        <v>4396</v>
      </c>
    </row>
    <row r="254" spans="1:9" x14ac:dyDescent="0.25">
      <c r="C254" s="86" t="s">
        <v>140</v>
      </c>
      <c r="D254" s="86"/>
      <c r="E254" s="85"/>
      <c r="F254" s="86"/>
      <c r="G254" s="85">
        <v>682</v>
      </c>
      <c r="I254" s="85">
        <v>1582</v>
      </c>
    </row>
    <row r="255" spans="1:9" x14ac:dyDescent="0.25">
      <c r="C255" s="86" t="s">
        <v>125</v>
      </c>
      <c r="D255" s="86"/>
      <c r="E255" s="85"/>
      <c r="F255" s="86"/>
      <c r="G255" s="85">
        <v>152</v>
      </c>
      <c r="I255" s="85">
        <v>352</v>
      </c>
    </row>
    <row r="256" spans="1:9" x14ac:dyDescent="0.25">
      <c r="C256" s="86" t="s">
        <v>62</v>
      </c>
      <c r="D256" s="86" t="s">
        <v>141</v>
      </c>
      <c r="E256" s="113">
        <v>34230</v>
      </c>
      <c r="F256" s="86"/>
      <c r="G256" s="85">
        <f>SUM(G251:G255)</f>
        <v>10316</v>
      </c>
      <c r="I256" s="85">
        <f>SUM(I251:I255)</f>
        <v>23914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workbookViewId="0">
      <selection activeCell="C7" sqref="C7"/>
    </sheetView>
  </sheetViews>
  <sheetFormatPr defaultRowHeight="15" x14ac:dyDescent="0.25"/>
  <cols>
    <col min="4" max="4" width="8.140625" customWidth="1"/>
    <col min="5" max="5" width="16.42578125" customWidth="1"/>
    <col min="6" max="6" width="4.7109375" customWidth="1"/>
    <col min="11" max="11" width="15.5703125" customWidth="1"/>
    <col min="12" max="12" width="0.140625" customWidth="1"/>
  </cols>
  <sheetData>
    <row r="1" spans="1:12" x14ac:dyDescent="0.25">
      <c r="A1" s="38" t="s">
        <v>94</v>
      </c>
      <c r="B1" s="38"/>
      <c r="C1" s="38"/>
      <c r="D1" s="38"/>
      <c r="E1" s="38"/>
      <c r="F1" s="38"/>
      <c r="G1" s="38"/>
      <c r="H1" s="38"/>
      <c r="I1" s="38"/>
      <c r="J1" s="38"/>
    </row>
    <row r="2" spans="1:12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5" spans="1:12" x14ac:dyDescent="0.25">
      <c r="L5" s="9"/>
    </row>
    <row r="6" spans="1:12" x14ac:dyDescent="0.25">
      <c r="C6" s="38" t="s">
        <v>153</v>
      </c>
      <c r="D6" s="38"/>
      <c r="E6" s="38"/>
      <c r="L6" s="23"/>
    </row>
    <row r="7" spans="1:12" ht="15.75" thickBot="1" x14ac:dyDescent="0.3">
      <c r="L7" s="14"/>
    </row>
    <row r="8" spans="1:12" ht="15.75" thickBot="1" x14ac:dyDescent="0.3">
      <c r="A8" s="29"/>
      <c r="B8" s="55" t="s">
        <v>84</v>
      </c>
      <c r="C8" s="26"/>
      <c r="D8" s="27"/>
      <c r="E8" s="63" t="s">
        <v>83</v>
      </c>
      <c r="G8" s="29"/>
      <c r="H8" s="55" t="s">
        <v>86</v>
      </c>
      <c r="I8" s="26"/>
      <c r="J8" s="27"/>
      <c r="K8" s="63" t="s">
        <v>83</v>
      </c>
      <c r="L8" s="14"/>
    </row>
    <row r="9" spans="1:12" ht="15.75" thickBot="1" x14ac:dyDescent="0.3">
      <c r="A9" s="57" t="s">
        <v>6</v>
      </c>
      <c r="B9" s="28" t="s">
        <v>85</v>
      </c>
      <c r="D9" s="11"/>
      <c r="E9" s="58">
        <v>20000</v>
      </c>
      <c r="G9" s="57" t="s">
        <v>72</v>
      </c>
      <c r="H9" s="28" t="s">
        <v>73</v>
      </c>
      <c r="J9" s="11"/>
      <c r="K9" s="58">
        <v>150000</v>
      </c>
      <c r="L9" s="56"/>
    </row>
    <row r="10" spans="1:12" ht="15.75" thickBot="1" x14ac:dyDescent="0.3">
      <c r="A10" s="57" t="s">
        <v>7</v>
      </c>
      <c r="B10" s="28" t="s">
        <v>8</v>
      </c>
      <c r="D10" s="11"/>
      <c r="E10" s="58">
        <v>54000</v>
      </c>
      <c r="G10" s="57" t="s">
        <v>74</v>
      </c>
      <c r="H10" s="28" t="s">
        <v>75</v>
      </c>
      <c r="J10" s="11"/>
      <c r="K10" s="58">
        <v>328000</v>
      </c>
      <c r="L10" s="56"/>
    </row>
    <row r="11" spans="1:12" ht="15.75" thickBot="1" x14ac:dyDescent="0.3">
      <c r="A11" s="57" t="s">
        <v>9</v>
      </c>
      <c r="B11" s="28" t="s">
        <v>87</v>
      </c>
      <c r="D11" s="11"/>
      <c r="E11" s="58">
        <v>15000</v>
      </c>
      <c r="G11" s="57" t="s">
        <v>115</v>
      </c>
      <c r="H11" s="28" t="s">
        <v>116</v>
      </c>
      <c r="J11" s="11"/>
      <c r="K11" s="58">
        <v>32000</v>
      </c>
      <c r="L11" s="56"/>
    </row>
    <row r="12" spans="1:12" ht="15.75" thickBot="1" x14ac:dyDescent="0.3">
      <c r="A12" s="57" t="s">
        <v>11</v>
      </c>
      <c r="B12" s="28" t="s">
        <v>12</v>
      </c>
      <c r="D12" s="11"/>
      <c r="E12" s="58">
        <v>360000</v>
      </c>
      <c r="G12" s="64" t="s">
        <v>109</v>
      </c>
      <c r="H12" s="65" t="s">
        <v>110</v>
      </c>
      <c r="I12" s="66"/>
      <c r="J12" s="67"/>
      <c r="K12" s="79">
        <v>500000</v>
      </c>
      <c r="L12" s="56"/>
    </row>
    <row r="13" spans="1:12" ht="15.75" thickBot="1" x14ac:dyDescent="0.3">
      <c r="A13" s="57" t="s">
        <v>13</v>
      </c>
      <c r="B13" s="28" t="s">
        <v>93</v>
      </c>
      <c r="D13" s="11"/>
      <c r="E13" s="58">
        <v>3000</v>
      </c>
      <c r="G13" s="64" t="s">
        <v>111</v>
      </c>
      <c r="H13" s="66" t="s">
        <v>112</v>
      </c>
      <c r="I13" s="66"/>
      <c r="J13" s="80"/>
      <c r="K13" s="74">
        <v>0</v>
      </c>
      <c r="L13" s="62"/>
    </row>
    <row r="14" spans="1:12" ht="15.75" thickBot="1" x14ac:dyDescent="0.3">
      <c r="A14" s="57" t="s">
        <v>15</v>
      </c>
      <c r="B14" s="28" t="s">
        <v>16</v>
      </c>
      <c r="D14" s="11"/>
      <c r="E14" s="58">
        <v>20000</v>
      </c>
      <c r="G14" s="64" t="s">
        <v>113</v>
      </c>
      <c r="H14" s="66" t="s">
        <v>80</v>
      </c>
      <c r="I14" s="66"/>
      <c r="J14" s="80"/>
      <c r="K14" s="74">
        <v>100</v>
      </c>
    </row>
    <row r="15" spans="1:12" ht="15.75" thickBot="1" x14ac:dyDescent="0.3">
      <c r="A15" s="57" t="s">
        <v>17</v>
      </c>
      <c r="B15" s="28" t="s">
        <v>18</v>
      </c>
      <c r="D15" s="11"/>
      <c r="E15" s="58">
        <v>25000</v>
      </c>
      <c r="G15" s="81" t="s">
        <v>81</v>
      </c>
      <c r="H15" s="82" t="s">
        <v>82</v>
      </c>
      <c r="I15" s="82"/>
      <c r="J15" s="83"/>
      <c r="K15" s="84">
        <v>563500</v>
      </c>
    </row>
    <row r="16" spans="1:12" ht="15.75" thickBot="1" x14ac:dyDescent="0.3">
      <c r="A16" s="57" t="s">
        <v>19</v>
      </c>
      <c r="B16" s="28" t="s">
        <v>20</v>
      </c>
      <c r="D16" s="11"/>
      <c r="E16" s="58">
        <v>1000</v>
      </c>
      <c r="G16" s="75"/>
      <c r="H16" s="115" t="s">
        <v>114</v>
      </c>
      <c r="I16" s="76"/>
      <c r="J16" s="116"/>
      <c r="K16" s="117">
        <f>SUM(K12:K15)</f>
        <v>1063600</v>
      </c>
    </row>
    <row r="17" spans="1:5" ht="15.75" thickBot="1" x14ac:dyDescent="0.3">
      <c r="A17" s="57" t="s">
        <v>21</v>
      </c>
      <c r="B17" s="28" t="s">
        <v>22</v>
      </c>
      <c r="D17" s="11"/>
      <c r="E17" s="58">
        <v>15000</v>
      </c>
    </row>
    <row r="18" spans="1:5" ht="15.75" thickBot="1" x14ac:dyDescent="0.3">
      <c r="A18" s="64" t="s">
        <v>88</v>
      </c>
      <c r="B18" s="65" t="s">
        <v>8</v>
      </c>
      <c r="C18" s="66"/>
      <c r="D18" s="67"/>
      <c r="E18" s="68">
        <f>SUM(E9:E17)</f>
        <v>513000</v>
      </c>
    </row>
    <row r="19" spans="1:5" x14ac:dyDescent="0.25">
      <c r="A19" s="59" t="s">
        <v>23</v>
      </c>
      <c r="B19" s="28" t="s">
        <v>24</v>
      </c>
      <c r="D19" s="11"/>
      <c r="E19" s="60">
        <v>40000</v>
      </c>
    </row>
    <row r="20" spans="1:5" x14ac:dyDescent="0.25">
      <c r="A20" s="57" t="s">
        <v>25</v>
      </c>
      <c r="B20" s="28" t="s">
        <v>26</v>
      </c>
      <c r="D20" s="11"/>
      <c r="E20" s="58">
        <v>60000</v>
      </c>
    </row>
    <row r="21" spans="1:5" ht="15.75" thickBot="1" x14ac:dyDescent="0.3">
      <c r="A21" s="57" t="s">
        <v>27</v>
      </c>
      <c r="B21" s="28" t="s">
        <v>95</v>
      </c>
      <c r="D21" s="11"/>
      <c r="E21" s="58">
        <v>65000</v>
      </c>
    </row>
    <row r="22" spans="1:5" ht="15.75" thickBot="1" x14ac:dyDescent="0.3">
      <c r="A22" s="64" t="s">
        <v>89</v>
      </c>
      <c r="B22" s="65" t="s">
        <v>96</v>
      </c>
      <c r="C22" s="66"/>
      <c r="D22" s="67"/>
      <c r="E22" s="68">
        <f>SUM(E19:E21)</f>
        <v>165000</v>
      </c>
    </row>
    <row r="23" spans="1:5" ht="15.75" thickBot="1" x14ac:dyDescent="0.3">
      <c r="A23" s="64" t="s">
        <v>97</v>
      </c>
      <c r="B23" s="66" t="s">
        <v>30</v>
      </c>
      <c r="C23" s="66"/>
      <c r="D23" s="66"/>
      <c r="E23" s="68">
        <v>50000</v>
      </c>
    </row>
    <row r="24" spans="1:5" ht="15.75" thickBot="1" x14ac:dyDescent="0.3">
      <c r="A24" s="64" t="s">
        <v>98</v>
      </c>
      <c r="B24" s="65" t="s">
        <v>32</v>
      </c>
      <c r="C24" s="66"/>
      <c r="D24" s="67"/>
      <c r="E24" s="68">
        <v>1000</v>
      </c>
    </row>
    <row r="25" spans="1:5" x14ac:dyDescent="0.25">
      <c r="A25" s="59" t="s">
        <v>33</v>
      </c>
      <c r="B25" s="28" t="s">
        <v>90</v>
      </c>
      <c r="D25" s="11"/>
      <c r="E25" s="60">
        <v>5000</v>
      </c>
    </row>
    <row r="26" spans="1:5" x14ac:dyDescent="0.25">
      <c r="A26" s="57" t="s">
        <v>35</v>
      </c>
      <c r="B26" s="28" t="s">
        <v>36</v>
      </c>
      <c r="D26" s="11"/>
      <c r="E26" s="58">
        <v>6000</v>
      </c>
    </row>
    <row r="27" spans="1:5" x14ac:dyDescent="0.25">
      <c r="A27" s="57" t="s">
        <v>39</v>
      </c>
      <c r="B27" s="28" t="s">
        <v>40</v>
      </c>
      <c r="D27" s="11"/>
      <c r="E27" s="58">
        <v>1000</v>
      </c>
    </row>
    <row r="28" spans="1:5" x14ac:dyDescent="0.25">
      <c r="A28" s="57" t="s">
        <v>41</v>
      </c>
      <c r="B28" s="28" t="s">
        <v>42</v>
      </c>
      <c r="D28" s="11"/>
      <c r="E28" s="58">
        <v>10000</v>
      </c>
    </row>
    <row r="29" spans="1:5" x14ac:dyDescent="0.25">
      <c r="A29" s="57" t="s">
        <v>43</v>
      </c>
      <c r="B29" s="28" t="s">
        <v>44</v>
      </c>
      <c r="D29" s="11"/>
      <c r="E29" s="58">
        <v>64000</v>
      </c>
    </row>
    <row r="30" spans="1:5" x14ac:dyDescent="0.25">
      <c r="A30" s="57" t="s">
        <v>45</v>
      </c>
      <c r="B30" s="28" t="s">
        <v>46</v>
      </c>
      <c r="D30" s="11"/>
      <c r="E30" s="58">
        <v>20000</v>
      </c>
    </row>
    <row r="31" spans="1:5" ht="15.75" thickBot="1" x14ac:dyDescent="0.3">
      <c r="A31" s="57" t="s">
        <v>47</v>
      </c>
      <c r="B31" s="28" t="s">
        <v>48</v>
      </c>
      <c r="D31" s="11"/>
      <c r="E31" s="58">
        <v>30000</v>
      </c>
    </row>
    <row r="32" spans="1:5" ht="15.75" thickBot="1" x14ac:dyDescent="0.3">
      <c r="A32" s="64" t="s">
        <v>99</v>
      </c>
      <c r="B32" s="65" t="s">
        <v>100</v>
      </c>
      <c r="C32" s="69"/>
      <c r="D32" s="70"/>
      <c r="E32" s="68">
        <f>SUM(E25:E31)</f>
        <v>136000</v>
      </c>
    </row>
    <row r="33" spans="1:5" x14ac:dyDescent="0.25">
      <c r="A33" s="57" t="s">
        <v>49</v>
      </c>
      <c r="B33" s="28" t="s">
        <v>91</v>
      </c>
      <c r="D33" s="11"/>
      <c r="E33" s="61">
        <v>44500</v>
      </c>
    </row>
    <row r="34" spans="1:5" ht="15.75" thickBot="1" x14ac:dyDescent="0.3">
      <c r="A34" s="57"/>
      <c r="B34" s="28" t="s">
        <v>92</v>
      </c>
      <c r="D34" s="11"/>
      <c r="E34" s="61">
        <v>70000</v>
      </c>
    </row>
    <row r="35" spans="1:5" ht="15.75" thickBot="1" x14ac:dyDescent="0.3">
      <c r="A35" s="71">
        <v>521</v>
      </c>
      <c r="B35" s="65" t="s">
        <v>50</v>
      </c>
      <c r="C35" s="66"/>
      <c r="D35" s="67"/>
      <c r="E35" s="68">
        <f>SUM(E33:E34)</f>
        <v>114500</v>
      </c>
    </row>
    <row r="36" spans="1:5" x14ac:dyDescent="0.25">
      <c r="A36" s="59" t="s">
        <v>69</v>
      </c>
      <c r="B36" s="28" t="s">
        <v>68</v>
      </c>
      <c r="D36" s="11"/>
      <c r="E36" s="60">
        <v>12500</v>
      </c>
    </row>
    <row r="37" spans="1:5" ht="15.75" thickBot="1" x14ac:dyDescent="0.3">
      <c r="A37" s="57" t="s">
        <v>63</v>
      </c>
      <c r="B37" s="28" t="s">
        <v>51</v>
      </c>
      <c r="D37" s="11"/>
      <c r="E37" s="58">
        <v>29000</v>
      </c>
    </row>
    <row r="38" spans="1:5" ht="15.75" thickBot="1" x14ac:dyDescent="0.3">
      <c r="A38" s="71">
        <v>524</v>
      </c>
      <c r="B38" s="65" t="s">
        <v>101</v>
      </c>
      <c r="C38" s="66"/>
      <c r="D38" s="67"/>
      <c r="E38" s="68">
        <f>SUM(E36:E37)</f>
        <v>41500</v>
      </c>
    </row>
    <row r="39" spans="1:5" ht="15.75" thickBot="1" x14ac:dyDescent="0.3">
      <c r="A39" s="72" t="s">
        <v>102</v>
      </c>
      <c r="B39" s="73" t="s">
        <v>53</v>
      </c>
      <c r="C39" s="65"/>
      <c r="D39" s="67"/>
      <c r="E39" s="79">
        <v>4500</v>
      </c>
    </row>
    <row r="40" spans="1:5" x14ac:dyDescent="0.25">
      <c r="A40" s="59" t="s">
        <v>54</v>
      </c>
      <c r="B40" s="7" t="s">
        <v>55</v>
      </c>
      <c r="D40" s="11"/>
      <c r="E40" s="60">
        <v>2100</v>
      </c>
    </row>
    <row r="41" spans="1:5" ht="15.75" thickBot="1" x14ac:dyDescent="0.3">
      <c r="A41" s="57" t="s">
        <v>56</v>
      </c>
      <c r="B41" s="28" t="s">
        <v>57</v>
      </c>
      <c r="D41" s="11"/>
      <c r="E41" s="58">
        <v>1000</v>
      </c>
    </row>
    <row r="42" spans="1:5" ht="15.75" thickBot="1" x14ac:dyDescent="0.3">
      <c r="A42" s="71">
        <v>527</v>
      </c>
      <c r="B42" s="65" t="s">
        <v>103</v>
      </c>
      <c r="C42" s="66"/>
      <c r="D42" s="67"/>
      <c r="E42" s="68">
        <v>3100</v>
      </c>
    </row>
    <row r="43" spans="1:5" ht="15.75" thickBot="1" x14ac:dyDescent="0.3">
      <c r="A43" s="64" t="s">
        <v>104</v>
      </c>
      <c r="B43" s="65" t="s">
        <v>59</v>
      </c>
      <c r="C43" s="66"/>
      <c r="D43" s="67"/>
      <c r="E43" s="68">
        <v>5000</v>
      </c>
    </row>
    <row r="44" spans="1:5" ht="15.75" thickBot="1" x14ac:dyDescent="0.3">
      <c r="A44" s="57" t="s">
        <v>61</v>
      </c>
      <c r="B44" s="28" t="s">
        <v>105</v>
      </c>
      <c r="D44" s="11"/>
      <c r="E44" s="61">
        <v>30000</v>
      </c>
    </row>
    <row r="45" spans="1:5" ht="15.75" thickBot="1" x14ac:dyDescent="0.3">
      <c r="A45" s="72" t="s">
        <v>106</v>
      </c>
      <c r="B45" s="65" t="s">
        <v>107</v>
      </c>
      <c r="C45" s="66"/>
      <c r="D45" s="67"/>
      <c r="E45" s="68">
        <v>30000</v>
      </c>
    </row>
    <row r="46" spans="1:5" ht="15.75" thickBot="1" x14ac:dyDescent="0.3">
      <c r="A46" s="75"/>
      <c r="B46" s="76" t="s">
        <v>108</v>
      </c>
      <c r="C46" s="77"/>
      <c r="D46" s="77"/>
      <c r="E46" s="78">
        <v>1063600</v>
      </c>
    </row>
    <row r="48" spans="1:5" x14ac:dyDescent="0.25">
      <c r="E48" s="2"/>
    </row>
    <row r="51" spans="1:5" x14ac:dyDescent="0.25">
      <c r="A51" s="1"/>
    </row>
    <row r="54" spans="1:5" x14ac:dyDescent="0.25">
      <c r="A54" s="1"/>
      <c r="E54" s="2"/>
    </row>
    <row r="57" spans="1:5" x14ac:dyDescent="0.25">
      <c r="B57" t="s">
        <v>117</v>
      </c>
      <c r="E57" s="2"/>
    </row>
    <row r="59" spans="1:5" x14ac:dyDescent="0.25">
      <c r="E59" t="s">
        <v>118</v>
      </c>
    </row>
    <row r="60" spans="1:5" x14ac:dyDescent="0.25">
      <c r="E60" t="s">
        <v>119</v>
      </c>
    </row>
    <row r="63" spans="1:5" x14ac:dyDescent="0.25">
      <c r="A63" s="1"/>
      <c r="E63" s="2"/>
    </row>
  </sheetData>
  <pageMargins left="0.7" right="0.7" top="0.78740157499999996" bottom="0.78740157499999996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BDAF-6303-4BE8-9F89-7A99954E1CAB}">
  <dimension ref="A1:Q35"/>
  <sheetViews>
    <sheetView workbookViewId="0">
      <selection sqref="A1:H36"/>
    </sheetView>
  </sheetViews>
  <sheetFormatPr defaultRowHeight="15" x14ac:dyDescent="0.25"/>
  <cols>
    <col min="5" max="5" width="19.5703125" customWidth="1"/>
    <col min="6" max="6" width="18.42578125" customWidth="1"/>
    <col min="7" max="8" width="18.28515625" customWidth="1"/>
    <col min="9" max="9" width="15.425781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C3" s="38"/>
      <c r="D3" s="38"/>
      <c r="E3" s="38" t="s">
        <v>194</v>
      </c>
      <c r="F3" s="38"/>
      <c r="G3" s="38"/>
    </row>
    <row r="4" spans="1:9" ht="15.75" thickBot="1" x14ac:dyDescent="0.3"/>
    <row r="5" spans="1:9" ht="15.75" thickBot="1" x14ac:dyDescent="0.3">
      <c r="A5" s="4"/>
      <c r="B5" s="5"/>
      <c r="C5" s="5"/>
      <c r="D5" s="5"/>
      <c r="E5" s="103" t="s">
        <v>168</v>
      </c>
      <c r="F5" s="95" t="s">
        <v>169</v>
      </c>
      <c r="G5" s="102" t="s">
        <v>170</v>
      </c>
      <c r="H5" s="132" t="s">
        <v>195</v>
      </c>
      <c r="I5" s="120"/>
    </row>
    <row r="6" spans="1:9" x14ac:dyDescent="0.25">
      <c r="A6" s="90" t="s">
        <v>72</v>
      </c>
      <c r="B6" s="4" t="s">
        <v>73</v>
      </c>
      <c r="C6" s="5"/>
      <c r="D6" s="6"/>
      <c r="E6" s="93">
        <v>137000</v>
      </c>
      <c r="F6" s="93">
        <v>90498</v>
      </c>
      <c r="G6" s="41">
        <v>39000</v>
      </c>
      <c r="H6" s="133">
        <v>130000</v>
      </c>
      <c r="I6" s="119"/>
    </row>
    <row r="7" spans="1:9" x14ac:dyDescent="0.25">
      <c r="A7" s="90" t="s">
        <v>171</v>
      </c>
      <c r="B7" t="s">
        <v>75</v>
      </c>
      <c r="D7" s="11"/>
      <c r="E7" s="85">
        <v>413000</v>
      </c>
      <c r="F7" s="85">
        <v>313772</v>
      </c>
      <c r="G7" s="44">
        <v>99228</v>
      </c>
      <c r="H7" s="134">
        <v>413000</v>
      </c>
      <c r="I7" s="119"/>
    </row>
    <row r="8" spans="1:9" x14ac:dyDescent="0.25">
      <c r="A8" s="90" t="s">
        <v>161</v>
      </c>
      <c r="B8" s="5" t="s">
        <v>162</v>
      </c>
      <c r="C8" s="5"/>
      <c r="D8" s="6"/>
      <c r="E8" s="85">
        <v>0</v>
      </c>
      <c r="F8" s="45">
        <v>0</v>
      </c>
      <c r="G8" s="44">
        <v>0</v>
      </c>
      <c r="H8" s="134">
        <v>0</v>
      </c>
      <c r="I8" s="119"/>
    </row>
    <row r="9" spans="1:9" x14ac:dyDescent="0.25">
      <c r="A9" s="90" t="s">
        <v>81</v>
      </c>
      <c r="B9" s="4" t="s">
        <v>82</v>
      </c>
      <c r="C9" s="5"/>
      <c r="D9" s="6"/>
      <c r="E9" s="85">
        <v>649200</v>
      </c>
      <c r="F9" s="85">
        <v>479800</v>
      </c>
      <c r="G9" s="44">
        <v>169400</v>
      </c>
      <c r="H9" s="134">
        <v>574000</v>
      </c>
      <c r="I9" s="119"/>
    </row>
    <row r="10" spans="1:9" x14ac:dyDescent="0.25">
      <c r="A10" s="90" t="s">
        <v>166</v>
      </c>
      <c r="B10" s="86" t="s">
        <v>135</v>
      </c>
      <c r="C10" s="86"/>
      <c r="D10" s="86"/>
      <c r="E10" s="85">
        <v>3215064</v>
      </c>
      <c r="F10" s="123">
        <v>2398796.58</v>
      </c>
      <c r="G10" s="44">
        <v>816268</v>
      </c>
      <c r="H10" s="134">
        <v>3215064</v>
      </c>
      <c r="I10" s="119"/>
    </row>
    <row r="11" spans="1:9" x14ac:dyDescent="0.25">
      <c r="A11" s="90" t="s">
        <v>174</v>
      </c>
      <c r="B11" s="124" t="s">
        <v>172</v>
      </c>
      <c r="C11" s="86"/>
      <c r="D11" s="86" t="s">
        <v>173</v>
      </c>
      <c r="E11" s="123">
        <v>213000</v>
      </c>
      <c r="F11" s="123">
        <v>169427.66</v>
      </c>
      <c r="G11" s="44">
        <v>42700</v>
      </c>
      <c r="H11" s="134">
        <v>134900</v>
      </c>
      <c r="I11" s="121"/>
    </row>
    <row r="12" spans="1:9" x14ac:dyDescent="0.25">
      <c r="A12" s="90" t="s">
        <v>175</v>
      </c>
      <c r="B12" s="124" t="s">
        <v>176</v>
      </c>
      <c r="C12" s="86"/>
      <c r="D12" s="86" t="s">
        <v>177</v>
      </c>
      <c r="E12" s="123">
        <v>99960</v>
      </c>
      <c r="F12" s="123">
        <v>15187.59</v>
      </c>
      <c r="G12" s="44">
        <v>84772.41</v>
      </c>
      <c r="H12" s="134">
        <v>0</v>
      </c>
      <c r="I12" s="119"/>
    </row>
    <row r="13" spans="1:9" ht="15.75" thickBot="1" x14ac:dyDescent="0.3">
      <c r="A13" s="90" t="s">
        <v>178</v>
      </c>
      <c r="B13" s="125" t="s">
        <v>176</v>
      </c>
      <c r="C13" s="99"/>
      <c r="D13" s="99" t="s">
        <v>179</v>
      </c>
      <c r="E13" s="126">
        <v>46308</v>
      </c>
      <c r="F13" s="126">
        <v>23123.19</v>
      </c>
      <c r="G13" s="22">
        <v>23184.81</v>
      </c>
      <c r="H13" s="135">
        <v>0</v>
      </c>
      <c r="I13" s="119"/>
    </row>
    <row r="14" spans="1:9" ht="15.75" thickBot="1" x14ac:dyDescent="0.3">
      <c r="A14" s="10"/>
      <c r="B14" s="94" t="s">
        <v>130</v>
      </c>
      <c r="C14" s="55"/>
      <c r="D14" s="95"/>
      <c r="E14" s="98">
        <f>SUM(E6:E13)</f>
        <v>4773532</v>
      </c>
      <c r="F14" s="97">
        <f>SUM(F6:F13)</f>
        <v>3490605.02</v>
      </c>
      <c r="G14" s="96">
        <f>SUM(G6:G13)</f>
        <v>1274553.22</v>
      </c>
      <c r="H14" s="74">
        <f>SUM(H6:H13)</f>
        <v>4466964</v>
      </c>
      <c r="I14" s="119"/>
    </row>
    <row r="15" spans="1:9" x14ac:dyDescent="0.25">
      <c r="A15" s="87">
        <v>501</v>
      </c>
      <c r="B15" s="92" t="s">
        <v>8</v>
      </c>
      <c r="C15" s="13"/>
      <c r="D15" s="39"/>
      <c r="E15" s="93">
        <v>535000</v>
      </c>
      <c r="F15" s="93">
        <v>432830.98</v>
      </c>
      <c r="G15" s="41">
        <v>102000</v>
      </c>
      <c r="H15" s="136">
        <v>535000</v>
      </c>
      <c r="I15" s="119"/>
    </row>
    <row r="16" spans="1:9" x14ac:dyDescent="0.25">
      <c r="A16" s="88" t="s">
        <v>89</v>
      </c>
      <c r="B16" s="4" t="s">
        <v>96</v>
      </c>
      <c r="C16" s="5"/>
      <c r="D16" s="6"/>
      <c r="E16" s="85">
        <v>197000</v>
      </c>
      <c r="F16" s="85">
        <v>136770</v>
      </c>
      <c r="G16" s="44">
        <v>61000</v>
      </c>
      <c r="H16" s="134">
        <v>200000</v>
      </c>
      <c r="I16" s="119"/>
    </row>
    <row r="17" spans="1:17" x14ac:dyDescent="0.25">
      <c r="A17" s="89">
        <v>511</v>
      </c>
      <c r="B17" s="4" t="s">
        <v>30</v>
      </c>
      <c r="C17" s="5"/>
      <c r="D17" s="6"/>
      <c r="E17" s="85">
        <v>100000</v>
      </c>
      <c r="F17" s="85">
        <v>14561</v>
      </c>
      <c r="G17" s="44"/>
      <c r="H17" s="134">
        <v>40000</v>
      </c>
      <c r="I17" s="119"/>
    </row>
    <row r="18" spans="1:17" x14ac:dyDescent="0.25">
      <c r="A18" s="89">
        <v>512</v>
      </c>
      <c r="B18" s="4" t="s">
        <v>32</v>
      </c>
      <c r="C18" s="5"/>
      <c r="D18" s="6"/>
      <c r="E18" s="85">
        <v>1000</v>
      </c>
      <c r="F18" s="85">
        <v>150</v>
      </c>
      <c r="G18" s="44">
        <v>850</v>
      </c>
      <c r="H18" s="134">
        <v>500</v>
      </c>
      <c r="I18" s="119"/>
    </row>
    <row r="19" spans="1:17" x14ac:dyDescent="0.25">
      <c r="A19" s="89">
        <v>518</v>
      </c>
      <c r="B19" s="4" t="s">
        <v>100</v>
      </c>
      <c r="C19" s="5"/>
      <c r="D19" s="6"/>
      <c r="E19" s="85">
        <v>136000</v>
      </c>
      <c r="F19" s="85">
        <v>94811.5</v>
      </c>
      <c r="G19" s="44">
        <v>42000</v>
      </c>
      <c r="H19" s="134">
        <v>140000</v>
      </c>
      <c r="I19" s="119"/>
    </row>
    <row r="20" spans="1:17" x14ac:dyDescent="0.25">
      <c r="A20" s="89">
        <v>521</v>
      </c>
      <c r="B20" s="4" t="s">
        <v>123</v>
      </c>
      <c r="C20" s="5"/>
      <c r="D20" s="6"/>
      <c r="E20" s="85">
        <v>123500</v>
      </c>
      <c r="F20" s="85">
        <v>61650</v>
      </c>
      <c r="G20" s="44">
        <v>61850</v>
      </c>
      <c r="H20" s="134">
        <v>123500</v>
      </c>
      <c r="I20" s="119"/>
    </row>
    <row r="21" spans="1:17" x14ac:dyDescent="0.25">
      <c r="A21" s="89">
        <v>524</v>
      </c>
      <c r="B21" s="4" t="s">
        <v>124</v>
      </c>
      <c r="C21" s="5"/>
      <c r="D21" s="6"/>
      <c r="E21" s="85">
        <v>41500</v>
      </c>
      <c r="F21" s="85">
        <v>18700</v>
      </c>
      <c r="G21" s="44">
        <v>22800</v>
      </c>
      <c r="H21" s="134">
        <v>41500</v>
      </c>
      <c r="I21" s="119"/>
      <c r="N21" s="119"/>
      <c r="O21" s="145"/>
      <c r="P21" s="119"/>
      <c r="Q21" s="146"/>
    </row>
    <row r="22" spans="1:17" x14ac:dyDescent="0.25">
      <c r="A22" s="90" t="s">
        <v>102</v>
      </c>
      <c r="B22" s="4" t="s">
        <v>53</v>
      </c>
      <c r="C22" s="5"/>
      <c r="D22" s="6"/>
      <c r="E22" s="85">
        <v>4500</v>
      </c>
      <c r="F22" s="85">
        <v>231</v>
      </c>
      <c r="G22" s="44">
        <v>4270</v>
      </c>
      <c r="H22" s="134">
        <v>4500</v>
      </c>
      <c r="I22" s="119"/>
    </row>
    <row r="23" spans="1:17" x14ac:dyDescent="0.25">
      <c r="A23" s="89">
        <v>527</v>
      </c>
      <c r="B23" t="s">
        <v>125</v>
      </c>
      <c r="E23" s="85">
        <v>2000</v>
      </c>
      <c r="F23" s="85">
        <v>1100</v>
      </c>
      <c r="G23" s="44">
        <v>900</v>
      </c>
      <c r="H23" s="134">
        <v>2000</v>
      </c>
      <c r="I23" s="119"/>
    </row>
    <row r="24" spans="1:17" x14ac:dyDescent="0.25">
      <c r="A24" s="90" t="s">
        <v>104</v>
      </c>
      <c r="B24" s="4" t="s">
        <v>126</v>
      </c>
      <c r="C24" s="5"/>
      <c r="D24" s="6"/>
      <c r="E24" s="85">
        <v>8700</v>
      </c>
      <c r="F24" s="85">
        <v>8700</v>
      </c>
      <c r="G24" s="44">
        <v>0</v>
      </c>
      <c r="H24" s="134">
        <v>10000</v>
      </c>
      <c r="I24" s="121"/>
    </row>
    <row r="25" spans="1:17" x14ac:dyDescent="0.25">
      <c r="A25" s="90" t="s">
        <v>127</v>
      </c>
      <c r="B25" s="4" t="s">
        <v>128</v>
      </c>
      <c r="C25" s="5"/>
      <c r="D25" s="6"/>
      <c r="E25" s="91">
        <v>50000</v>
      </c>
      <c r="F25" s="91">
        <v>12500</v>
      </c>
      <c r="G25" s="22">
        <v>37500</v>
      </c>
      <c r="H25" s="137">
        <v>20000</v>
      </c>
      <c r="I25" s="122"/>
    </row>
    <row r="26" spans="1:17" x14ac:dyDescent="0.25">
      <c r="A26" s="86" t="s">
        <v>180</v>
      </c>
      <c r="B26" s="28" t="s">
        <v>167</v>
      </c>
      <c r="E26" s="85">
        <v>3215064</v>
      </c>
      <c r="F26" s="123">
        <v>2398796.58</v>
      </c>
      <c r="G26" s="44">
        <v>816268</v>
      </c>
      <c r="H26" s="134">
        <v>3215064</v>
      </c>
      <c r="I26" s="122"/>
    </row>
    <row r="27" spans="1:17" x14ac:dyDescent="0.25">
      <c r="A27" s="86"/>
      <c r="B27" s="124" t="s">
        <v>172</v>
      </c>
      <c r="C27" s="4"/>
      <c r="D27" s="6" t="s">
        <v>173</v>
      </c>
      <c r="E27" s="130">
        <v>213000</v>
      </c>
      <c r="F27" s="126">
        <v>169427.66</v>
      </c>
      <c r="G27" s="44">
        <v>42700</v>
      </c>
      <c r="H27" s="138">
        <v>134900</v>
      </c>
      <c r="I27" s="122"/>
    </row>
    <row r="28" spans="1:17" x14ac:dyDescent="0.25">
      <c r="A28" s="86"/>
      <c r="B28" s="124" t="s">
        <v>176</v>
      </c>
      <c r="C28" s="4"/>
      <c r="D28" s="6" t="s">
        <v>177</v>
      </c>
      <c r="E28" s="131">
        <v>99960</v>
      </c>
      <c r="F28" s="123">
        <v>15187.59</v>
      </c>
      <c r="G28" s="44">
        <v>84772.41</v>
      </c>
      <c r="H28" s="134">
        <v>0</v>
      </c>
    </row>
    <row r="29" spans="1:17" ht="15.75" thickBot="1" x14ac:dyDescent="0.3">
      <c r="A29" s="86"/>
      <c r="B29" s="125" t="s">
        <v>176</v>
      </c>
      <c r="C29" s="7"/>
      <c r="D29" s="9" t="s">
        <v>179</v>
      </c>
      <c r="E29" s="130">
        <v>46308</v>
      </c>
      <c r="F29" s="126">
        <v>23123.19</v>
      </c>
      <c r="G29" s="22">
        <v>23184.81</v>
      </c>
      <c r="H29" s="137">
        <v>0</v>
      </c>
    </row>
    <row r="30" spans="1:17" ht="15.75" thickBot="1" x14ac:dyDescent="0.3">
      <c r="A30" s="4"/>
      <c r="B30" s="127" t="s">
        <v>131</v>
      </c>
      <c r="C30" s="55"/>
      <c r="D30" s="20"/>
      <c r="E30" s="56">
        <f>SUM(E15:E29)</f>
        <v>4773532</v>
      </c>
      <c r="F30" s="128">
        <f>SUM(F15:F29)</f>
        <v>3388539.5</v>
      </c>
      <c r="G30" s="129">
        <f>SUM(G15:G29)</f>
        <v>1300095.22</v>
      </c>
      <c r="H30" s="139">
        <f>SUM(H15:H29)</f>
        <v>4466964</v>
      </c>
    </row>
    <row r="33" spans="1:6" x14ac:dyDescent="0.25">
      <c r="A33" t="s">
        <v>196</v>
      </c>
    </row>
    <row r="34" spans="1:6" x14ac:dyDescent="0.25">
      <c r="A34" t="s">
        <v>66</v>
      </c>
    </row>
    <row r="35" spans="1:6" x14ac:dyDescent="0.25">
      <c r="F35" t="s">
        <v>197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640C-547A-4943-B225-A82EFC0D26A5}">
  <dimension ref="B3:D25"/>
  <sheetViews>
    <sheetView workbookViewId="0">
      <selection activeCell="I18" sqref="I18"/>
    </sheetView>
  </sheetViews>
  <sheetFormatPr defaultRowHeight="15" x14ac:dyDescent="0.25"/>
  <cols>
    <col min="3" max="3" width="10.140625" bestFit="1" customWidth="1"/>
    <col min="4" max="4" width="18.42578125" customWidth="1"/>
  </cols>
  <sheetData>
    <row r="3" spans="2:4" x14ac:dyDescent="0.25">
      <c r="B3" s="38" t="s">
        <v>181</v>
      </c>
      <c r="C3" s="38"/>
    </row>
    <row r="5" spans="2:4" x14ac:dyDescent="0.25">
      <c r="B5" t="s">
        <v>182</v>
      </c>
      <c r="D5" s="143">
        <v>419572</v>
      </c>
    </row>
    <row r="6" spans="2:4" x14ac:dyDescent="0.25">
      <c r="D6" s="142"/>
    </row>
    <row r="7" spans="2:4" x14ac:dyDescent="0.25">
      <c r="D7" s="142"/>
    </row>
    <row r="8" spans="2:4" x14ac:dyDescent="0.25">
      <c r="B8" t="s">
        <v>183</v>
      </c>
      <c r="C8" s="1">
        <v>2018</v>
      </c>
      <c r="D8" s="142">
        <v>72575.56</v>
      </c>
    </row>
    <row r="9" spans="2:4" x14ac:dyDescent="0.25">
      <c r="C9" s="1" t="s">
        <v>184</v>
      </c>
      <c r="D9" s="142">
        <v>183524.63</v>
      </c>
    </row>
    <row r="10" spans="2:4" x14ac:dyDescent="0.25">
      <c r="C10" s="1" t="s">
        <v>185</v>
      </c>
      <c r="D10" s="142">
        <v>28193.94</v>
      </c>
    </row>
    <row r="11" spans="2:4" x14ac:dyDescent="0.25">
      <c r="C11" s="1" t="s">
        <v>186</v>
      </c>
      <c r="D11" s="142">
        <v>112775.76</v>
      </c>
    </row>
    <row r="12" spans="2:4" x14ac:dyDescent="0.25">
      <c r="C12" s="1"/>
      <c r="D12" s="143">
        <f>SUM(D8:D11)</f>
        <v>397069.89</v>
      </c>
    </row>
    <row r="13" spans="2:4" x14ac:dyDescent="0.25">
      <c r="C13" s="1"/>
      <c r="D13" s="142"/>
    </row>
    <row r="14" spans="2:4" x14ac:dyDescent="0.25">
      <c r="C14" s="1" t="s">
        <v>187</v>
      </c>
      <c r="D14" s="144">
        <v>22502.11</v>
      </c>
    </row>
    <row r="15" spans="2:4" x14ac:dyDescent="0.25">
      <c r="D15" s="142"/>
    </row>
    <row r="16" spans="2:4" x14ac:dyDescent="0.25">
      <c r="D16" s="142"/>
    </row>
    <row r="17" spans="2:4" x14ac:dyDescent="0.25">
      <c r="D17" s="142"/>
    </row>
    <row r="18" spans="2:4" x14ac:dyDescent="0.25">
      <c r="B18" t="s">
        <v>189</v>
      </c>
    </row>
    <row r="19" spans="2:4" x14ac:dyDescent="0.25">
      <c r="B19" t="s">
        <v>188</v>
      </c>
      <c r="C19" t="s">
        <v>190</v>
      </c>
      <c r="D19" s="142">
        <v>10055</v>
      </c>
    </row>
    <row r="20" spans="2:4" x14ac:dyDescent="0.25">
      <c r="C20" t="s">
        <v>139</v>
      </c>
      <c r="D20" s="142">
        <v>2493.64</v>
      </c>
    </row>
    <row r="21" spans="2:4" x14ac:dyDescent="0.25">
      <c r="C21" t="s">
        <v>140</v>
      </c>
      <c r="D21" s="142">
        <v>905</v>
      </c>
    </row>
    <row r="22" spans="2:4" x14ac:dyDescent="0.25">
      <c r="C22" t="s">
        <v>125</v>
      </c>
      <c r="D22" s="142">
        <v>201.1</v>
      </c>
    </row>
    <row r="23" spans="2:4" x14ac:dyDescent="0.25">
      <c r="C23" t="s">
        <v>191</v>
      </c>
      <c r="D23" s="142">
        <v>42.23</v>
      </c>
    </row>
    <row r="24" spans="2:4" x14ac:dyDescent="0.25">
      <c r="B24" t="s">
        <v>192</v>
      </c>
      <c r="C24" t="s">
        <v>193</v>
      </c>
      <c r="D24" s="142">
        <v>400</v>
      </c>
    </row>
    <row r="25" spans="2:4" x14ac:dyDescent="0.25">
      <c r="D25" s="142">
        <f>SUM(D19:D24)</f>
        <v>14096.97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30"/>
  <sheetViews>
    <sheetView workbookViewId="0">
      <selection activeCell="A3" sqref="A3:I31"/>
    </sheetView>
  </sheetViews>
  <sheetFormatPr defaultRowHeight="15" x14ac:dyDescent="0.25"/>
  <cols>
    <col min="5" max="5" width="16.140625" customWidth="1"/>
    <col min="6" max="6" width="18" hidden="1" customWidth="1"/>
    <col min="7" max="7" width="17.7109375" customWidth="1"/>
    <col min="8" max="8" width="9.140625" hidden="1" customWidth="1"/>
    <col min="9" max="9" width="16.42578125" customWidth="1"/>
  </cols>
  <sheetData>
    <row r="3" spans="1:9" x14ac:dyDescent="0.25">
      <c r="A3" t="s">
        <v>0</v>
      </c>
    </row>
    <row r="4" spans="1:9" x14ac:dyDescent="0.25">
      <c r="A4" t="s">
        <v>1</v>
      </c>
    </row>
    <row r="5" spans="1:9" x14ac:dyDescent="0.25">
      <c r="C5" s="140" t="s">
        <v>159</v>
      </c>
      <c r="D5" s="140"/>
      <c r="E5" s="140"/>
      <c r="F5" s="38"/>
      <c r="G5" s="38"/>
    </row>
    <row r="6" spans="1:9" ht="15.75" thickBot="1" x14ac:dyDescent="0.3"/>
    <row r="7" spans="1:9" ht="15.75" thickBot="1" x14ac:dyDescent="0.3">
      <c r="A7" s="4"/>
      <c r="B7" s="5"/>
      <c r="C7" s="5"/>
      <c r="D7" s="5"/>
      <c r="E7" s="103" t="s">
        <v>160</v>
      </c>
      <c r="F7" s="95"/>
      <c r="G7" s="103" t="s">
        <v>163</v>
      </c>
      <c r="H7" s="95"/>
      <c r="I7" s="103" t="s">
        <v>165</v>
      </c>
    </row>
    <row r="8" spans="1:9" x14ac:dyDescent="0.25">
      <c r="A8" s="90" t="s">
        <v>72</v>
      </c>
      <c r="B8" s="4" t="s">
        <v>73</v>
      </c>
      <c r="C8" s="5"/>
      <c r="D8" s="6"/>
      <c r="E8" s="93">
        <v>145000</v>
      </c>
      <c r="F8" s="93"/>
      <c r="G8" s="93">
        <v>150000</v>
      </c>
      <c r="H8" s="14"/>
      <c r="I8" s="93">
        <v>155000</v>
      </c>
    </row>
    <row r="9" spans="1:9" x14ac:dyDescent="0.25">
      <c r="A9" s="90" t="s">
        <v>74</v>
      </c>
      <c r="B9" t="s">
        <v>75</v>
      </c>
      <c r="D9" s="11"/>
      <c r="E9" s="85">
        <v>470000</v>
      </c>
      <c r="F9" s="85"/>
      <c r="G9" s="85">
        <v>500000</v>
      </c>
      <c r="H9" s="14"/>
      <c r="I9" s="85">
        <v>520000</v>
      </c>
    </row>
    <row r="10" spans="1:9" x14ac:dyDescent="0.25">
      <c r="A10" s="90" t="s">
        <v>161</v>
      </c>
      <c r="B10" s="5" t="s">
        <v>162</v>
      </c>
      <c r="C10" s="5"/>
      <c r="D10" s="6"/>
      <c r="E10" s="85">
        <v>0</v>
      </c>
      <c r="F10" s="45"/>
      <c r="G10" s="85">
        <v>0</v>
      </c>
      <c r="H10" s="45"/>
      <c r="I10" s="85">
        <v>0</v>
      </c>
    </row>
    <row r="11" spans="1:9" x14ac:dyDescent="0.25">
      <c r="A11" s="90" t="s">
        <v>81</v>
      </c>
      <c r="B11" s="4" t="s">
        <v>82</v>
      </c>
      <c r="C11" s="5"/>
      <c r="D11" s="6"/>
      <c r="E11" s="85">
        <v>574100</v>
      </c>
      <c r="F11" s="85"/>
      <c r="G11" s="85">
        <v>606200</v>
      </c>
      <c r="H11" s="85"/>
      <c r="I11" s="85">
        <v>653000</v>
      </c>
    </row>
    <row r="12" spans="1:9" ht="15.75" thickBot="1" x14ac:dyDescent="0.3">
      <c r="A12" s="90" t="s">
        <v>166</v>
      </c>
      <c r="B12" s="86" t="s">
        <v>135</v>
      </c>
      <c r="E12" s="15">
        <v>2921000</v>
      </c>
      <c r="G12" s="15">
        <v>2922000</v>
      </c>
      <c r="I12" s="141">
        <v>2923300</v>
      </c>
    </row>
    <row r="13" spans="1:9" ht="15.75" thickBot="1" x14ac:dyDescent="0.3">
      <c r="A13" s="10"/>
      <c r="B13" s="118" t="s">
        <v>130</v>
      </c>
      <c r="C13" s="55"/>
      <c r="D13" s="95"/>
      <c r="E13" s="98">
        <f>SUM(E8:E12)</f>
        <v>4110100</v>
      </c>
      <c r="F13" s="97"/>
      <c r="G13" s="98">
        <f>SUM(G8:G12)</f>
        <v>4178200</v>
      </c>
      <c r="H13" s="97"/>
      <c r="I13" s="98">
        <f>SUM(I8:I12)</f>
        <v>4251300</v>
      </c>
    </row>
    <row r="14" spans="1:9" x14ac:dyDescent="0.25">
      <c r="A14" s="87">
        <v>501</v>
      </c>
      <c r="B14" s="92" t="s">
        <v>8</v>
      </c>
      <c r="C14" s="13"/>
      <c r="D14" s="39"/>
      <c r="E14" s="93">
        <v>560000</v>
      </c>
      <c r="F14" s="93"/>
      <c r="G14" s="93">
        <v>580000</v>
      </c>
      <c r="H14" s="93"/>
      <c r="I14" s="93">
        <v>600000</v>
      </c>
    </row>
    <row r="15" spans="1:9" x14ac:dyDescent="0.25">
      <c r="A15" s="88" t="s">
        <v>89</v>
      </c>
      <c r="B15" s="4" t="s">
        <v>96</v>
      </c>
      <c r="C15" s="5"/>
      <c r="D15" s="6"/>
      <c r="E15" s="85">
        <v>185000</v>
      </c>
      <c r="F15" s="85"/>
      <c r="G15" s="85">
        <v>200000</v>
      </c>
      <c r="H15" s="85"/>
      <c r="I15" s="85">
        <v>220000</v>
      </c>
    </row>
    <row r="16" spans="1:9" x14ac:dyDescent="0.25">
      <c r="A16" s="89">
        <v>511</v>
      </c>
      <c r="B16" s="4" t="s">
        <v>30</v>
      </c>
      <c r="C16" s="5"/>
      <c r="D16" s="6"/>
      <c r="E16" s="85">
        <v>50000</v>
      </c>
      <c r="F16" s="85"/>
      <c r="G16" s="85">
        <v>60000</v>
      </c>
      <c r="H16" s="85"/>
      <c r="I16" s="85">
        <v>70000</v>
      </c>
    </row>
    <row r="17" spans="1:9" x14ac:dyDescent="0.25">
      <c r="A17" s="89">
        <v>512</v>
      </c>
      <c r="B17" s="4" t="s">
        <v>32</v>
      </c>
      <c r="C17" s="5"/>
      <c r="D17" s="6"/>
      <c r="E17" s="85">
        <v>1000</v>
      </c>
      <c r="F17" s="85"/>
      <c r="G17" s="85">
        <v>1000</v>
      </c>
      <c r="H17" s="85"/>
      <c r="I17" s="85">
        <v>1000</v>
      </c>
    </row>
    <row r="18" spans="1:9" x14ac:dyDescent="0.25">
      <c r="A18" s="89">
        <v>518</v>
      </c>
      <c r="B18" s="4" t="s">
        <v>100</v>
      </c>
      <c r="C18" s="5"/>
      <c r="D18" s="6"/>
      <c r="E18" s="85">
        <v>150000</v>
      </c>
      <c r="F18" s="85"/>
      <c r="G18" s="85">
        <v>165000</v>
      </c>
      <c r="H18" s="85"/>
      <c r="I18" s="85">
        <v>180000</v>
      </c>
    </row>
    <row r="19" spans="1:9" x14ac:dyDescent="0.25">
      <c r="A19" s="89">
        <v>521</v>
      </c>
      <c r="B19" s="4" t="s">
        <v>123</v>
      </c>
      <c r="C19" s="5"/>
      <c r="D19" s="6"/>
      <c r="E19" s="85">
        <v>130000</v>
      </c>
      <c r="F19" s="85"/>
      <c r="G19" s="85">
        <v>135000</v>
      </c>
      <c r="H19" s="86"/>
      <c r="I19" s="85">
        <v>140000</v>
      </c>
    </row>
    <row r="20" spans="1:9" x14ac:dyDescent="0.25">
      <c r="A20" s="89">
        <v>524</v>
      </c>
      <c r="B20" s="4" t="s">
        <v>124</v>
      </c>
      <c r="C20" s="5"/>
      <c r="D20" s="6"/>
      <c r="E20" s="85">
        <v>46800</v>
      </c>
      <c r="F20" s="86"/>
      <c r="G20" s="85">
        <v>48600</v>
      </c>
      <c r="H20" s="86"/>
      <c r="I20" s="85">
        <v>50400</v>
      </c>
    </row>
    <row r="21" spans="1:9" x14ac:dyDescent="0.25">
      <c r="A21" s="90" t="s">
        <v>102</v>
      </c>
      <c r="B21" s="4" t="s">
        <v>53</v>
      </c>
      <c r="C21" s="5"/>
      <c r="D21" s="6"/>
      <c r="E21" s="85">
        <v>5000</v>
      </c>
      <c r="F21" s="85"/>
      <c r="G21" s="85">
        <v>5200</v>
      </c>
      <c r="H21" s="86"/>
      <c r="I21" s="85">
        <v>5400</v>
      </c>
    </row>
    <row r="22" spans="1:9" x14ac:dyDescent="0.25">
      <c r="A22" s="89">
        <v>527</v>
      </c>
      <c r="B22" t="s">
        <v>125</v>
      </c>
      <c r="E22" s="85">
        <v>2600</v>
      </c>
      <c r="F22" s="85"/>
      <c r="G22" s="85">
        <v>2700</v>
      </c>
      <c r="H22" s="86"/>
      <c r="I22" s="85">
        <v>2800</v>
      </c>
    </row>
    <row r="23" spans="1:9" x14ac:dyDescent="0.25">
      <c r="A23" s="90" t="s">
        <v>104</v>
      </c>
      <c r="B23" s="4" t="s">
        <v>126</v>
      </c>
      <c r="C23" s="5"/>
      <c r="D23" s="6"/>
      <c r="E23" s="85">
        <v>8700</v>
      </c>
      <c r="F23" s="85"/>
      <c r="G23" s="85">
        <v>8700</v>
      </c>
      <c r="H23" s="86"/>
      <c r="I23" s="85">
        <v>8700</v>
      </c>
    </row>
    <row r="24" spans="1:9" x14ac:dyDescent="0.25">
      <c r="A24" s="90" t="s">
        <v>127</v>
      </c>
      <c r="B24" s="4" t="s">
        <v>128</v>
      </c>
      <c r="C24" s="5"/>
      <c r="D24" s="6"/>
      <c r="E24" s="91">
        <v>50000</v>
      </c>
      <c r="F24" s="91"/>
      <c r="G24" s="91">
        <v>50000</v>
      </c>
      <c r="H24" s="99"/>
      <c r="I24" s="91">
        <v>50000</v>
      </c>
    </row>
    <row r="25" spans="1:9" ht="15.75" thickBot="1" x14ac:dyDescent="0.3">
      <c r="A25" s="86"/>
      <c r="B25" s="28" t="s">
        <v>167</v>
      </c>
      <c r="E25" s="91">
        <v>2921000</v>
      </c>
      <c r="F25" s="99"/>
      <c r="G25" s="91">
        <v>2922000</v>
      </c>
      <c r="H25" s="99"/>
      <c r="I25" s="91">
        <v>2923000</v>
      </c>
    </row>
    <row r="26" spans="1:9" ht="15.75" thickBot="1" x14ac:dyDescent="0.3">
      <c r="B26" s="94" t="s">
        <v>131</v>
      </c>
      <c r="C26" s="55"/>
      <c r="D26" s="55"/>
      <c r="E26" s="98">
        <f>SUM(E14:E25)</f>
        <v>4110100</v>
      </c>
      <c r="F26" s="100"/>
      <c r="G26" s="98">
        <f>SUM(G14:G25)</f>
        <v>4178200</v>
      </c>
      <c r="H26" s="101"/>
      <c r="I26" s="98">
        <f>SUM(I14:I25)</f>
        <v>4251300</v>
      </c>
    </row>
    <row r="28" spans="1:9" x14ac:dyDescent="0.25">
      <c r="A28" t="s">
        <v>66</v>
      </c>
    </row>
    <row r="29" spans="1:9" x14ac:dyDescent="0.25">
      <c r="A29" t="s">
        <v>164</v>
      </c>
    </row>
    <row r="30" spans="1:9" x14ac:dyDescent="0.25">
      <c r="E30" t="s">
        <v>134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F4E8-4FB7-4E6E-88E8-F6AC1D1C29EF}">
  <dimension ref="A1:K64"/>
  <sheetViews>
    <sheetView tabSelected="1" workbookViewId="0">
      <selection activeCell="A28" sqref="A28"/>
    </sheetView>
  </sheetViews>
  <sheetFormatPr defaultRowHeight="15" x14ac:dyDescent="0.25"/>
  <cols>
    <col min="5" max="5" width="16.28515625" customWidth="1"/>
    <col min="6" max="6" width="15.7109375" customWidth="1"/>
    <col min="7" max="7" width="17.140625" customWidth="1"/>
    <col min="8" max="8" width="17.42578125" customWidth="1"/>
    <col min="9" max="9" width="18.28515625" customWidth="1"/>
  </cols>
  <sheetData>
    <row r="1" spans="1:11" x14ac:dyDescent="0.25">
      <c r="A1" t="s">
        <v>209</v>
      </c>
    </row>
    <row r="2" spans="1:11" ht="15.75" thickBot="1" x14ac:dyDescent="0.3">
      <c r="A2" t="s">
        <v>1</v>
      </c>
      <c r="E2" s="38" t="s">
        <v>198</v>
      </c>
      <c r="F2" s="38"/>
    </row>
    <row r="3" spans="1:11" ht="15.75" thickBot="1" x14ac:dyDescent="0.3">
      <c r="A3" s="29"/>
      <c r="B3" s="26"/>
      <c r="C3" s="26"/>
      <c r="D3" s="20"/>
      <c r="E3" s="147" t="s">
        <v>195</v>
      </c>
      <c r="F3" s="95" t="s">
        <v>199</v>
      </c>
      <c r="G3" s="102" t="s">
        <v>200</v>
      </c>
      <c r="H3" s="132" t="s">
        <v>201</v>
      </c>
    </row>
    <row r="4" spans="1:11" x14ac:dyDescent="0.25">
      <c r="A4" s="162" t="s">
        <v>72</v>
      </c>
      <c r="B4" s="13" t="s">
        <v>73</v>
      </c>
      <c r="C4" s="13"/>
      <c r="D4" s="39"/>
      <c r="E4" s="176">
        <v>130000</v>
      </c>
      <c r="F4" s="179">
        <v>94326</v>
      </c>
      <c r="G4" s="180">
        <v>10000</v>
      </c>
      <c r="H4" s="136">
        <v>130000</v>
      </c>
    </row>
    <row r="5" spans="1:11" x14ac:dyDescent="0.25">
      <c r="A5" s="163" t="s">
        <v>171</v>
      </c>
      <c r="B5" t="s">
        <v>214</v>
      </c>
      <c r="D5" s="11"/>
      <c r="E5" s="177">
        <v>413000</v>
      </c>
      <c r="F5" s="106">
        <v>222624</v>
      </c>
      <c r="G5" s="107">
        <v>43000</v>
      </c>
      <c r="H5" s="134">
        <v>415000</v>
      </c>
    </row>
    <row r="6" spans="1:11" x14ac:dyDescent="0.25">
      <c r="A6" s="163" t="s">
        <v>81</v>
      </c>
      <c r="B6" s="5" t="s">
        <v>82</v>
      </c>
      <c r="C6" s="5"/>
      <c r="D6" s="6"/>
      <c r="E6" s="177">
        <v>574000</v>
      </c>
      <c r="F6" s="106">
        <v>369109.79</v>
      </c>
      <c r="G6" s="107">
        <v>204890.21</v>
      </c>
      <c r="H6" s="134">
        <v>574000</v>
      </c>
    </row>
    <row r="7" spans="1:11" x14ac:dyDescent="0.25">
      <c r="A7" s="169" t="s">
        <v>166</v>
      </c>
      <c r="B7" s="6" t="s">
        <v>135</v>
      </c>
      <c r="C7" s="86"/>
      <c r="D7" s="86"/>
      <c r="E7" s="178">
        <v>3215064</v>
      </c>
      <c r="F7" s="181">
        <v>2941919.02</v>
      </c>
      <c r="G7" s="107">
        <v>1371657.37</v>
      </c>
      <c r="H7" s="137">
        <v>4000000</v>
      </c>
    </row>
    <row r="8" spans="1:11" x14ac:dyDescent="0.25">
      <c r="A8" s="163" t="s">
        <v>174</v>
      </c>
      <c r="B8" s="161" t="s">
        <v>207</v>
      </c>
      <c r="C8" s="86"/>
      <c r="D8" s="4" t="s">
        <v>173</v>
      </c>
      <c r="E8" s="44">
        <v>134900</v>
      </c>
      <c r="F8" s="182">
        <v>135264.71</v>
      </c>
      <c r="G8" s="107">
        <v>0</v>
      </c>
      <c r="H8" s="134">
        <v>0</v>
      </c>
    </row>
    <row r="9" spans="1:11" ht="15.75" thickBot="1" x14ac:dyDescent="0.3">
      <c r="A9" s="185" t="s">
        <v>210</v>
      </c>
      <c r="B9" s="161" t="s">
        <v>208</v>
      </c>
      <c r="C9" s="86"/>
      <c r="D9" s="86" t="s">
        <v>173</v>
      </c>
      <c r="E9" s="176">
        <v>0</v>
      </c>
      <c r="F9" s="183">
        <v>38350</v>
      </c>
      <c r="G9" s="184">
        <v>38350</v>
      </c>
      <c r="H9" s="133">
        <v>191750</v>
      </c>
    </row>
    <row r="10" spans="1:11" ht="15.75" thickBot="1" x14ac:dyDescent="0.3">
      <c r="A10" s="164"/>
      <c r="B10" s="55" t="s">
        <v>130</v>
      </c>
      <c r="C10" s="55"/>
      <c r="D10" s="55"/>
      <c r="E10" s="160">
        <f>SUM(E4:E9)</f>
        <v>4466964</v>
      </c>
      <c r="F10" s="155">
        <f>SUM(F4:F9)</f>
        <v>3801593.52</v>
      </c>
      <c r="G10" s="112">
        <f>SUM(G4:G9)</f>
        <v>1667897.58</v>
      </c>
      <c r="H10" s="68">
        <f>SUM(H4:H9)</f>
        <v>5310750</v>
      </c>
    </row>
    <row r="11" spans="1:11" x14ac:dyDescent="0.25">
      <c r="A11" s="187">
        <v>501</v>
      </c>
      <c r="B11" s="13" t="s">
        <v>8</v>
      </c>
      <c r="C11" s="13"/>
      <c r="D11" s="13"/>
      <c r="E11" s="149">
        <v>122000</v>
      </c>
      <c r="F11" s="42">
        <v>103234.99</v>
      </c>
      <c r="G11" s="41">
        <v>25000</v>
      </c>
      <c r="H11" s="210">
        <v>125000</v>
      </c>
    </row>
    <row r="12" spans="1:11" x14ac:dyDescent="0.25">
      <c r="A12" s="166">
        <v>501</v>
      </c>
      <c r="B12" s="186" t="s">
        <v>12</v>
      </c>
      <c r="C12" s="5"/>
      <c r="D12" s="6"/>
      <c r="E12" s="171">
        <v>413000</v>
      </c>
      <c r="F12" s="123">
        <v>215222.82</v>
      </c>
      <c r="G12" s="172">
        <v>50000</v>
      </c>
      <c r="H12" s="211">
        <v>415000</v>
      </c>
    </row>
    <row r="13" spans="1:11" x14ac:dyDescent="0.25">
      <c r="A13" s="165" t="s">
        <v>89</v>
      </c>
      <c r="B13" s="5" t="s">
        <v>96</v>
      </c>
      <c r="C13" s="5"/>
      <c r="D13" s="5"/>
      <c r="E13" s="148">
        <v>200000</v>
      </c>
      <c r="F13" s="45">
        <v>136422</v>
      </c>
      <c r="G13" s="44">
        <v>60000</v>
      </c>
      <c r="H13" s="211">
        <v>200000</v>
      </c>
      <c r="I13" s="122"/>
      <c r="J13" s="122"/>
      <c r="K13" s="122"/>
    </row>
    <row r="14" spans="1:11" x14ac:dyDescent="0.25">
      <c r="A14" s="166">
        <v>511</v>
      </c>
      <c r="B14" s="5" t="s">
        <v>30</v>
      </c>
      <c r="C14" s="5"/>
      <c r="D14" s="5"/>
      <c r="E14" s="148">
        <v>40000</v>
      </c>
      <c r="F14" s="45">
        <v>9631</v>
      </c>
      <c r="G14" s="44">
        <v>0</v>
      </c>
      <c r="H14" s="211">
        <v>30000</v>
      </c>
      <c r="I14" s="170"/>
      <c r="J14" s="122"/>
      <c r="K14" s="122"/>
    </row>
    <row r="15" spans="1:11" x14ac:dyDescent="0.25">
      <c r="A15" s="166">
        <v>512</v>
      </c>
      <c r="B15" s="5" t="s">
        <v>32</v>
      </c>
      <c r="C15" s="5"/>
      <c r="D15" s="5"/>
      <c r="E15" s="148">
        <v>500</v>
      </c>
      <c r="F15" s="45">
        <v>0</v>
      </c>
      <c r="G15" s="44">
        <v>0</v>
      </c>
      <c r="H15" s="211">
        <v>500</v>
      </c>
      <c r="I15" s="122"/>
      <c r="J15" s="122"/>
      <c r="K15" s="122"/>
    </row>
    <row r="16" spans="1:11" x14ac:dyDescent="0.25">
      <c r="A16" s="166">
        <v>518</v>
      </c>
      <c r="B16" s="5" t="s">
        <v>100</v>
      </c>
      <c r="C16" s="5"/>
      <c r="D16" s="5"/>
      <c r="E16" s="148">
        <v>140000</v>
      </c>
      <c r="F16" s="45">
        <v>89029.25</v>
      </c>
      <c r="G16" s="44">
        <v>30000</v>
      </c>
      <c r="H16" s="211">
        <v>142000</v>
      </c>
      <c r="I16" s="122"/>
      <c r="J16" s="122"/>
      <c r="K16" s="122"/>
    </row>
    <row r="17" spans="1:11" x14ac:dyDescent="0.25">
      <c r="A17" s="166">
        <v>521</v>
      </c>
      <c r="B17" s="5" t="s">
        <v>123</v>
      </c>
      <c r="C17" s="5"/>
      <c r="D17" s="5"/>
      <c r="E17" s="148">
        <v>123500</v>
      </c>
      <c r="F17" s="45">
        <v>31100</v>
      </c>
      <c r="G17" s="44">
        <v>25000</v>
      </c>
      <c r="H17" s="211">
        <v>100000</v>
      </c>
      <c r="I17" s="122"/>
      <c r="J17" s="122"/>
      <c r="K17" s="122"/>
    </row>
    <row r="18" spans="1:11" x14ac:dyDescent="0.25">
      <c r="A18" s="166">
        <v>524</v>
      </c>
      <c r="B18" s="5" t="s">
        <v>124</v>
      </c>
      <c r="C18" s="5"/>
      <c r="D18" s="5"/>
      <c r="E18" s="148">
        <v>41500</v>
      </c>
      <c r="F18" s="45">
        <v>0</v>
      </c>
      <c r="G18" s="44">
        <v>0</v>
      </c>
      <c r="H18" s="211">
        <v>33800</v>
      </c>
      <c r="I18" s="122"/>
      <c r="J18" s="122"/>
      <c r="K18" s="122"/>
    </row>
    <row r="19" spans="1:11" x14ac:dyDescent="0.25">
      <c r="A19" s="163" t="s">
        <v>102</v>
      </c>
      <c r="B19" s="5" t="s">
        <v>53</v>
      </c>
      <c r="C19" s="5"/>
      <c r="D19" s="5"/>
      <c r="E19" s="148">
        <v>4500</v>
      </c>
      <c r="F19" s="45">
        <v>0</v>
      </c>
      <c r="G19" s="44">
        <v>0</v>
      </c>
      <c r="H19" s="134">
        <v>4000</v>
      </c>
      <c r="I19" s="122"/>
      <c r="J19" s="122"/>
      <c r="K19" s="122"/>
    </row>
    <row r="20" spans="1:11" x14ac:dyDescent="0.25">
      <c r="A20" s="167">
        <v>527</v>
      </c>
      <c r="B20" t="s">
        <v>125</v>
      </c>
      <c r="E20" s="150">
        <v>2000</v>
      </c>
      <c r="F20" s="23">
        <v>0</v>
      </c>
      <c r="G20" s="22">
        <v>3300</v>
      </c>
      <c r="H20" s="212">
        <v>3000</v>
      </c>
      <c r="I20" s="122"/>
      <c r="J20" s="122"/>
      <c r="K20" s="122"/>
    </row>
    <row r="21" spans="1:11" x14ac:dyDescent="0.25">
      <c r="A21" s="166">
        <v>528</v>
      </c>
      <c r="B21" s="5" t="s">
        <v>202</v>
      </c>
      <c r="C21" s="5"/>
      <c r="D21" s="5"/>
      <c r="E21" s="152">
        <v>0</v>
      </c>
      <c r="F21" s="45">
        <v>8516</v>
      </c>
      <c r="G21" s="44">
        <v>0</v>
      </c>
      <c r="H21" s="211">
        <v>8000</v>
      </c>
      <c r="I21" s="122"/>
      <c r="J21" s="122"/>
      <c r="K21" s="122"/>
    </row>
    <row r="22" spans="1:11" x14ac:dyDescent="0.25">
      <c r="A22" s="163" t="s">
        <v>104</v>
      </c>
      <c r="B22" s="13" t="s">
        <v>126</v>
      </c>
      <c r="C22" s="13"/>
      <c r="D22" s="13"/>
      <c r="E22" s="148">
        <v>10000</v>
      </c>
      <c r="F22" s="45">
        <v>8640</v>
      </c>
      <c r="G22" s="44">
        <v>0</v>
      </c>
      <c r="H22" s="134">
        <v>8700</v>
      </c>
      <c r="I22" s="122"/>
      <c r="J22" s="122"/>
      <c r="K22" s="122"/>
    </row>
    <row r="23" spans="1:11" x14ac:dyDescent="0.25">
      <c r="A23" s="163" t="s">
        <v>127</v>
      </c>
      <c r="B23" s="5" t="s">
        <v>128</v>
      </c>
      <c r="C23" s="5"/>
      <c r="D23" s="5"/>
      <c r="E23" s="150">
        <v>20000</v>
      </c>
      <c r="F23" s="23">
        <v>74733.259999999995</v>
      </c>
      <c r="G23" s="22">
        <v>25000</v>
      </c>
      <c r="H23" s="134">
        <v>49000</v>
      </c>
      <c r="I23" s="122"/>
      <c r="J23" s="122"/>
      <c r="K23" s="122"/>
    </row>
    <row r="24" spans="1:11" x14ac:dyDescent="0.25">
      <c r="A24" s="151" t="s">
        <v>180</v>
      </c>
      <c r="B24" s="122" t="s">
        <v>167</v>
      </c>
      <c r="E24" s="148">
        <v>3215064</v>
      </c>
      <c r="F24" s="131">
        <v>2941919.02</v>
      </c>
      <c r="G24" s="44">
        <v>1371657</v>
      </c>
      <c r="H24" s="134">
        <v>4000000</v>
      </c>
      <c r="I24" s="122"/>
      <c r="J24" s="122"/>
      <c r="K24" s="122"/>
    </row>
    <row r="25" spans="1:11" ht="15.75" thickBot="1" x14ac:dyDescent="0.3">
      <c r="A25" s="168" t="s">
        <v>212</v>
      </c>
      <c r="B25" s="173" t="s">
        <v>208</v>
      </c>
      <c r="C25" s="7"/>
      <c r="D25" s="8"/>
      <c r="E25" s="174">
        <v>134900</v>
      </c>
      <c r="F25" s="130">
        <v>173614.71</v>
      </c>
      <c r="G25" s="22">
        <v>38350</v>
      </c>
      <c r="H25" s="135">
        <v>191750</v>
      </c>
      <c r="I25" s="122"/>
      <c r="J25" s="122"/>
      <c r="K25" s="122"/>
    </row>
    <row r="26" spans="1:11" ht="15.75" thickBot="1" x14ac:dyDescent="0.3">
      <c r="A26" s="154"/>
      <c r="B26" s="175" t="s">
        <v>131</v>
      </c>
      <c r="C26" s="55"/>
      <c r="D26" s="20"/>
      <c r="E26" s="160">
        <f ca="1">SUM(E11:E26)</f>
        <v>4466964</v>
      </c>
      <c r="F26" s="159">
        <f>SUM(F11:F25)</f>
        <v>3792063.05</v>
      </c>
      <c r="G26" s="56">
        <f>SUM(G11:G25)</f>
        <v>1628307</v>
      </c>
      <c r="H26" s="139">
        <f>SUM(H11:H25)</f>
        <v>5310750</v>
      </c>
      <c r="I26" s="122"/>
      <c r="J26" s="122"/>
      <c r="K26" s="122"/>
    </row>
    <row r="27" spans="1:11" ht="15.75" thickBot="1" x14ac:dyDescent="0.3">
      <c r="A27" s="188"/>
      <c r="B27" s="192" t="s">
        <v>211</v>
      </c>
      <c r="C27" s="193"/>
      <c r="D27" s="194"/>
      <c r="E27" s="189"/>
      <c r="F27" s="190">
        <f>(F10-F26)</f>
        <v>9530.4700000002049</v>
      </c>
      <c r="G27" s="191">
        <f>(G10-G26)</f>
        <v>39590.580000000075</v>
      </c>
      <c r="H27" s="156"/>
      <c r="I27" s="170"/>
      <c r="J27" s="122"/>
      <c r="K27" s="122"/>
    </row>
    <row r="28" spans="1:11" x14ac:dyDescent="0.25">
      <c r="A28" t="s">
        <v>215</v>
      </c>
      <c r="I28" s="196"/>
      <c r="J28" s="120"/>
      <c r="K28" s="122"/>
    </row>
    <row r="29" spans="1:11" x14ac:dyDescent="0.25">
      <c r="A29" t="s">
        <v>66</v>
      </c>
      <c r="I29" s="122"/>
      <c r="J29" s="122"/>
      <c r="K29" s="122"/>
    </row>
    <row r="30" spans="1:11" x14ac:dyDescent="0.25">
      <c r="F30" t="s">
        <v>203</v>
      </c>
    </row>
    <row r="32" spans="1:11" x14ac:dyDescent="0.25">
      <c r="A32" t="s">
        <v>213</v>
      </c>
    </row>
    <row r="33" spans="1:8" x14ac:dyDescent="0.25">
      <c r="A33" t="s">
        <v>209</v>
      </c>
    </row>
    <row r="34" spans="1:8" x14ac:dyDescent="0.25">
      <c r="A34" t="s">
        <v>1</v>
      </c>
    </row>
    <row r="35" spans="1:8" x14ac:dyDescent="0.25">
      <c r="C35" s="140" t="s">
        <v>206</v>
      </c>
      <c r="D35" s="140"/>
      <c r="E35" s="140"/>
      <c r="F35" s="38"/>
      <c r="G35" s="38"/>
    </row>
    <row r="36" spans="1:8" ht="15.75" thickBot="1" x14ac:dyDescent="0.3"/>
    <row r="37" spans="1:8" ht="15.75" thickBot="1" x14ac:dyDescent="0.3">
      <c r="A37" s="157"/>
      <c r="B37" s="158"/>
      <c r="C37" s="158"/>
      <c r="D37" s="158"/>
      <c r="E37" s="156" t="s">
        <v>163</v>
      </c>
      <c r="F37" s="103" t="s">
        <v>165</v>
      </c>
      <c r="G37" s="55" t="s">
        <v>204</v>
      </c>
      <c r="H37" s="156" t="s">
        <v>205</v>
      </c>
    </row>
    <row r="38" spans="1:8" x14ac:dyDescent="0.25">
      <c r="A38" s="162" t="s">
        <v>72</v>
      </c>
      <c r="B38" s="13" t="s">
        <v>73</v>
      </c>
      <c r="C38" s="13"/>
      <c r="D38" s="13"/>
      <c r="E38" s="149">
        <v>130000</v>
      </c>
      <c r="F38" s="202">
        <v>135000</v>
      </c>
      <c r="G38" s="153">
        <v>135000</v>
      </c>
      <c r="H38" s="202">
        <v>136000</v>
      </c>
    </row>
    <row r="39" spans="1:8" x14ac:dyDescent="0.25">
      <c r="A39" s="163" t="s">
        <v>171</v>
      </c>
      <c r="B39" t="s">
        <v>214</v>
      </c>
      <c r="D39" s="122"/>
      <c r="E39" s="148">
        <v>415000</v>
      </c>
      <c r="F39" s="152">
        <v>420000</v>
      </c>
      <c r="G39" s="152">
        <v>420000</v>
      </c>
      <c r="H39" s="152">
        <v>430000</v>
      </c>
    </row>
    <row r="40" spans="1:8" x14ac:dyDescent="0.25">
      <c r="A40" s="163" t="s">
        <v>81</v>
      </c>
      <c r="B40" s="5" t="s">
        <v>82</v>
      </c>
      <c r="C40" s="5"/>
      <c r="D40" s="5"/>
      <c r="E40" s="148">
        <v>574000</v>
      </c>
      <c r="F40" s="152">
        <v>575000</v>
      </c>
      <c r="G40" s="152">
        <v>575000</v>
      </c>
      <c r="H40" s="152">
        <v>580000</v>
      </c>
    </row>
    <row r="41" spans="1:8" x14ac:dyDescent="0.25">
      <c r="A41" s="169" t="s">
        <v>166</v>
      </c>
      <c r="B41" s="6" t="s">
        <v>135</v>
      </c>
      <c r="C41" s="86"/>
      <c r="D41" s="4"/>
      <c r="E41" s="150">
        <v>4000000</v>
      </c>
      <c r="F41" s="203">
        <v>4000000</v>
      </c>
      <c r="G41" s="152">
        <v>4000000</v>
      </c>
      <c r="H41" s="152">
        <v>4100000</v>
      </c>
    </row>
    <row r="42" spans="1:8" x14ac:dyDescent="0.25">
      <c r="A42" s="163" t="s">
        <v>174</v>
      </c>
      <c r="B42" s="161" t="s">
        <v>207</v>
      </c>
      <c r="C42" s="86"/>
      <c r="D42" s="4" t="s">
        <v>173</v>
      </c>
      <c r="E42" s="152">
        <v>191750</v>
      </c>
      <c r="F42" s="152">
        <v>0</v>
      </c>
      <c r="G42" s="152">
        <v>0</v>
      </c>
      <c r="H42" s="152">
        <v>0</v>
      </c>
    </row>
    <row r="43" spans="1:8" ht="15.75" thickBot="1" x14ac:dyDescent="0.3">
      <c r="A43" s="57"/>
      <c r="B43" s="118" t="s">
        <v>130</v>
      </c>
      <c r="C43" s="195"/>
      <c r="D43" s="195"/>
      <c r="E43" s="201">
        <f>SUM(E38:E42)</f>
        <v>5310750</v>
      </c>
      <c r="F43" s="201">
        <f>SUM(F38:F42)</f>
        <v>5130000</v>
      </c>
      <c r="G43" s="201">
        <f>SUM(G38:G42)</f>
        <v>5130000</v>
      </c>
      <c r="H43" s="201">
        <f>SUM(H38:H42)</f>
        <v>5246000</v>
      </c>
    </row>
    <row r="44" spans="1:8" x14ac:dyDescent="0.25">
      <c r="A44" s="187">
        <v>501</v>
      </c>
      <c r="B44" s="13" t="s">
        <v>8</v>
      </c>
      <c r="C44" s="13"/>
      <c r="D44" s="13"/>
      <c r="E44" s="197">
        <v>125000</v>
      </c>
      <c r="F44" s="204">
        <v>126000</v>
      </c>
      <c r="G44" s="204">
        <v>130000</v>
      </c>
      <c r="H44" s="204">
        <v>135000</v>
      </c>
    </row>
    <row r="45" spans="1:8" x14ac:dyDescent="0.25">
      <c r="A45" s="166">
        <v>501</v>
      </c>
      <c r="B45" s="186" t="s">
        <v>12</v>
      </c>
      <c r="C45" s="5"/>
      <c r="D45" s="6"/>
      <c r="E45" s="198">
        <v>415000</v>
      </c>
      <c r="F45" s="205">
        <v>420000</v>
      </c>
      <c r="G45" s="152">
        <v>420000</v>
      </c>
      <c r="H45" s="152">
        <v>430000</v>
      </c>
    </row>
    <row r="46" spans="1:8" x14ac:dyDescent="0.25">
      <c r="A46" s="165" t="s">
        <v>89</v>
      </c>
      <c r="B46" s="5" t="s">
        <v>96</v>
      </c>
      <c r="C46" s="5"/>
      <c r="D46" s="5"/>
      <c r="E46" s="198">
        <v>200000</v>
      </c>
      <c r="F46" s="152">
        <v>205000</v>
      </c>
      <c r="G46" s="152">
        <v>210000</v>
      </c>
      <c r="H46" s="152">
        <v>215000</v>
      </c>
    </row>
    <row r="47" spans="1:8" x14ac:dyDescent="0.25">
      <c r="A47" s="166">
        <v>511</v>
      </c>
      <c r="B47" s="5" t="s">
        <v>30</v>
      </c>
      <c r="C47" s="5"/>
      <c r="D47" s="5"/>
      <c r="E47" s="198">
        <v>30000</v>
      </c>
      <c r="F47" s="152">
        <v>40000</v>
      </c>
      <c r="G47" s="152">
        <v>40000</v>
      </c>
      <c r="H47" s="152">
        <v>15000</v>
      </c>
    </row>
    <row r="48" spans="1:8" x14ac:dyDescent="0.25">
      <c r="A48" s="166">
        <v>512</v>
      </c>
      <c r="B48" s="5" t="s">
        <v>32</v>
      </c>
      <c r="C48" s="5"/>
      <c r="D48" s="5"/>
      <c r="E48" s="198">
        <v>500</v>
      </c>
      <c r="F48" s="152">
        <v>500</v>
      </c>
      <c r="G48" s="152">
        <v>1000</v>
      </c>
      <c r="H48" s="152">
        <v>1000</v>
      </c>
    </row>
    <row r="49" spans="1:8" x14ac:dyDescent="0.25">
      <c r="A49" s="166">
        <v>518</v>
      </c>
      <c r="B49" s="5" t="s">
        <v>100</v>
      </c>
      <c r="C49" s="5"/>
      <c r="D49" s="5"/>
      <c r="E49" s="198">
        <v>142000</v>
      </c>
      <c r="F49" s="152">
        <v>143000</v>
      </c>
      <c r="G49" s="152">
        <v>145500</v>
      </c>
      <c r="H49" s="152">
        <v>150000</v>
      </c>
    </row>
    <row r="50" spans="1:8" x14ac:dyDescent="0.25">
      <c r="A50" s="166">
        <v>521</v>
      </c>
      <c r="B50" s="5" t="s">
        <v>123</v>
      </c>
      <c r="C50" s="5"/>
      <c r="D50" s="5"/>
      <c r="E50" s="198">
        <v>100000</v>
      </c>
      <c r="F50" s="152">
        <v>100000</v>
      </c>
      <c r="G50" s="152">
        <v>105000</v>
      </c>
      <c r="H50" s="152">
        <v>110000</v>
      </c>
    </row>
    <row r="51" spans="1:8" x14ac:dyDescent="0.25">
      <c r="A51" s="166">
        <v>524</v>
      </c>
      <c r="B51" s="5" t="s">
        <v>124</v>
      </c>
      <c r="C51" s="5"/>
      <c r="D51" s="5"/>
      <c r="E51" s="198">
        <v>33800</v>
      </c>
      <c r="F51" s="152">
        <v>33800</v>
      </c>
      <c r="G51" s="152">
        <v>33800</v>
      </c>
      <c r="H51" s="152">
        <v>37000</v>
      </c>
    </row>
    <row r="52" spans="1:8" x14ac:dyDescent="0.25">
      <c r="A52" s="163" t="s">
        <v>102</v>
      </c>
      <c r="B52" s="5" t="s">
        <v>53</v>
      </c>
      <c r="C52" s="5"/>
      <c r="D52" s="5"/>
      <c r="E52" s="152">
        <v>4000</v>
      </c>
      <c r="F52" s="152">
        <v>4000</v>
      </c>
      <c r="G52" s="152">
        <v>4000</v>
      </c>
      <c r="H52" s="152">
        <v>5000</v>
      </c>
    </row>
    <row r="53" spans="1:8" x14ac:dyDescent="0.25">
      <c r="A53" s="167">
        <v>527</v>
      </c>
      <c r="B53" t="s">
        <v>125</v>
      </c>
      <c r="E53" s="199">
        <v>3000</v>
      </c>
      <c r="F53" s="206">
        <v>3000</v>
      </c>
      <c r="G53" s="209">
        <v>3000</v>
      </c>
      <c r="H53" s="209">
        <v>4000</v>
      </c>
    </row>
    <row r="54" spans="1:8" x14ac:dyDescent="0.25">
      <c r="A54" s="166">
        <v>528</v>
      </c>
      <c r="B54" s="5" t="s">
        <v>202</v>
      </c>
      <c r="C54" s="5"/>
      <c r="D54" s="5"/>
      <c r="E54" s="198">
        <v>8000</v>
      </c>
      <c r="F54" s="152">
        <v>9000</v>
      </c>
      <c r="G54" s="152">
        <v>5000</v>
      </c>
      <c r="H54" s="152">
        <v>5000</v>
      </c>
    </row>
    <row r="55" spans="1:8" x14ac:dyDescent="0.25">
      <c r="A55" s="163" t="s">
        <v>104</v>
      </c>
      <c r="B55" s="13" t="s">
        <v>126</v>
      </c>
      <c r="C55" s="13"/>
      <c r="D55" s="13"/>
      <c r="E55" s="152">
        <v>8700</v>
      </c>
      <c r="F55" s="204">
        <v>8700</v>
      </c>
      <c r="G55" s="204">
        <v>8700</v>
      </c>
      <c r="H55" s="204">
        <v>9000</v>
      </c>
    </row>
    <row r="56" spans="1:8" x14ac:dyDescent="0.25">
      <c r="A56" s="163" t="s">
        <v>127</v>
      </c>
      <c r="B56" s="5" t="s">
        <v>128</v>
      </c>
      <c r="C56" s="5"/>
      <c r="D56" s="5"/>
      <c r="E56" s="152">
        <v>49000</v>
      </c>
      <c r="F56" s="152">
        <v>37000</v>
      </c>
      <c r="G56" s="152">
        <v>24000</v>
      </c>
      <c r="H56" s="152">
        <v>30000</v>
      </c>
    </row>
    <row r="57" spans="1:8" x14ac:dyDescent="0.25">
      <c r="A57" s="151" t="s">
        <v>180</v>
      </c>
      <c r="B57" s="122" t="s">
        <v>167</v>
      </c>
      <c r="E57" s="152">
        <v>4000000</v>
      </c>
      <c r="F57" s="206">
        <v>4000000</v>
      </c>
      <c r="G57" s="209">
        <v>4000000</v>
      </c>
      <c r="H57" s="209">
        <v>4100000</v>
      </c>
    </row>
    <row r="58" spans="1:8" ht="15.75" thickBot="1" x14ac:dyDescent="0.3">
      <c r="A58" s="168" t="s">
        <v>212</v>
      </c>
      <c r="B58" s="173" t="s">
        <v>208</v>
      </c>
      <c r="C58" s="7"/>
      <c r="D58" s="8"/>
      <c r="E58" s="200">
        <v>191750</v>
      </c>
      <c r="F58" s="207">
        <v>0</v>
      </c>
      <c r="G58" s="203">
        <v>0</v>
      </c>
      <c r="H58" s="203">
        <v>0</v>
      </c>
    </row>
    <row r="59" spans="1:8" ht="15.75" thickBot="1" x14ac:dyDescent="0.3">
      <c r="A59" s="154"/>
      <c r="B59" s="175" t="s">
        <v>131</v>
      </c>
      <c r="C59" s="55"/>
      <c r="D59" s="20"/>
      <c r="E59" s="159">
        <f>SUM(E44:E58)</f>
        <v>5310750</v>
      </c>
      <c r="F59" s="208">
        <f>SUM(F44:F58)</f>
        <v>5130000</v>
      </c>
      <c r="G59" s="159">
        <f>SUM(G44:G58)</f>
        <v>5130000</v>
      </c>
      <c r="H59" s="159">
        <f>SUM(H44:H58)</f>
        <v>5246000</v>
      </c>
    </row>
    <row r="60" spans="1:8" x14ac:dyDescent="0.25">
      <c r="A60" t="s">
        <v>215</v>
      </c>
    </row>
    <row r="61" spans="1:8" x14ac:dyDescent="0.25">
      <c r="A61" t="s">
        <v>66</v>
      </c>
    </row>
    <row r="62" spans="1:8" x14ac:dyDescent="0.25">
      <c r="F62" t="s">
        <v>203</v>
      </c>
    </row>
    <row r="64" spans="1:8" x14ac:dyDescent="0.25">
      <c r="A64" t="s">
        <v>213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2016</vt:lpstr>
      <vt:lpstr>R2017</vt:lpstr>
      <vt:lpstr>R2020</vt:lpstr>
      <vt:lpstr>šablony II</vt:lpstr>
      <vt:lpstr>V2022</vt:lpstr>
      <vt:lpstr>R2021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administrace</dc:creator>
  <cp:lastModifiedBy>Administrace</cp:lastModifiedBy>
  <cp:lastPrinted>2020-11-25T15:52:24Z</cp:lastPrinted>
  <dcterms:created xsi:type="dcterms:W3CDTF">2017-01-26T09:38:01Z</dcterms:created>
  <dcterms:modified xsi:type="dcterms:W3CDTF">2020-11-25T15:52:43Z</dcterms:modified>
</cp:coreProperties>
</file>